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pccli\Downloads\"/>
    </mc:Choice>
  </mc:AlternateContent>
  <xr:revisionPtr revIDLastSave="0" documentId="13_ncr:1_{C612BA73-78C2-4073-B33C-E6640B9C9375}" xr6:coauthVersionLast="47" xr6:coauthVersionMax="47" xr10:uidLastSave="{00000000-0000-0000-0000-000000000000}"/>
  <bookViews>
    <workbookView xWindow="780" yWindow="780" windowWidth="12735" windowHeight="13590" xr2:uid="{8E11274C-5192-4A09-80F7-63FEC98E675D}"/>
  </bookViews>
  <sheets>
    <sheet name="Planilha1" sheetId="1" r:id="rId1"/>
  </sheets>
  <definedNames>
    <definedName name="_xlnm.Print_Area" localSheetId="0">Planilha1!$A$1:$Q$66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M21" i="1"/>
  <c r="E21" i="1"/>
  <c r="O63" i="1"/>
  <c r="K15" i="1" s="1"/>
  <c r="F53" i="1"/>
  <c r="G53" i="1"/>
  <c r="H53" i="1"/>
  <c r="E53" i="1"/>
  <c r="F45" i="1"/>
  <c r="G45" i="1"/>
  <c r="H45" i="1"/>
  <c r="E45" i="1"/>
  <c r="I37" i="1"/>
  <c r="J37" i="1"/>
  <c r="F37" i="1"/>
  <c r="G37" i="1"/>
  <c r="H37" i="1"/>
  <c r="E37" i="1"/>
  <c r="E29" i="1"/>
  <c r="F29" i="1"/>
  <c r="G29" i="1"/>
  <c r="H29" i="1"/>
  <c r="I29" i="1"/>
  <c r="J29" i="1"/>
  <c r="K29" i="1"/>
  <c r="L29" i="1"/>
  <c r="M29" i="1"/>
  <c r="O46" i="1" l="1"/>
  <c r="I15" i="1" s="1"/>
  <c r="O54" i="1"/>
  <c r="J15" i="1" s="1"/>
  <c r="O22" i="1"/>
  <c r="O38" i="1"/>
  <c r="H15" i="1" s="1"/>
  <c r="O30" i="1"/>
  <c r="G15" i="1" s="1"/>
  <c r="F15" i="1" l="1"/>
  <c r="E12" i="1" s="1"/>
</calcChain>
</file>

<file path=xl/sharedStrings.xml><?xml version="1.0" encoding="utf-8"?>
<sst xmlns="http://schemas.openxmlformats.org/spreadsheetml/2006/main" count="40" uniqueCount="23">
  <si>
    <t>UFSM - Processo Seletivo para Residência em Área Profissional da Saúde modalidades Multiprofissional e Uniprofissional</t>
  </si>
  <si>
    <t xml:space="preserve">- Prova de Títulos - </t>
  </si>
  <si>
    <t>Nome do Candidato</t>
  </si>
  <si>
    <t>Pontuação Final</t>
  </si>
  <si>
    <t>Total de horas</t>
  </si>
  <si>
    <t>Número do documento</t>
  </si>
  <si>
    <t>Total de semestres</t>
  </si>
  <si>
    <t>Pontuação parcial</t>
  </si>
  <si>
    <t>Pontuação parcial por item</t>
  </si>
  <si>
    <t>Pontos</t>
  </si>
  <si>
    <t xml:space="preserve">Pontuação parcial </t>
  </si>
  <si>
    <t>Máx. 1,0 pt</t>
  </si>
  <si>
    <t>Máx. 1,5 pt</t>
  </si>
  <si>
    <t>Max. 2,0 pt</t>
  </si>
  <si>
    <t>2. Realização de estágio ou vivência extracurricular durante a graduação</t>
  </si>
  <si>
    <t xml:space="preserve">1. Participação em projetos/ações de extensão </t>
  </si>
  <si>
    <t>3. Atividade de monitoria vinculadas às disciplinas de graduação</t>
  </si>
  <si>
    <t>4. Participação em projeto de pesquisa</t>
  </si>
  <si>
    <t>5. Participação em projetos de ensino ou grupos de estudo/liga acadêmica</t>
  </si>
  <si>
    <r>
      <t xml:space="preserve">6. Participação de curso de formação complementar com duração de 08 horas ou mais </t>
    </r>
    <r>
      <rPr>
        <u/>
        <sz val="12"/>
        <color theme="1"/>
        <rFont val="Source Sans Pro"/>
        <family val="2"/>
      </rPr>
      <t>até 31 julho de 2021</t>
    </r>
  </si>
  <si>
    <t>Max. 3,5 pt</t>
  </si>
  <si>
    <t>Máx. 1,25 pt</t>
  </si>
  <si>
    <t>Máx. 0,75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</si>
</sst>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sz val="10"/>
      <color theme="1"/>
      <name val="Source Sans Pro"/>
      <family val="2"/>
    </font>
    <font>
      <sz val="12"/>
      <color theme="1"/>
      <name val="Source Sans Pro"/>
      <family val="2"/>
    </font>
    <font>
      <b/>
      <sz val="11"/>
      <color theme="1"/>
      <name val="Source Sans Pro"/>
      <family val="2"/>
    </font>
    <font>
      <b/>
      <sz val="12"/>
      <color theme="1"/>
      <name val="Source Sans Pro"/>
      <family val="2"/>
    </font>
    <font>
      <b/>
      <sz val="12"/>
      <color rgb="FF1E1E1E"/>
      <name val="Source Sans Pro"/>
      <family val="2"/>
    </font>
    <font>
      <u/>
      <sz val="12"/>
      <color theme="1"/>
      <name val="Source Sans Pro"/>
      <family val="2"/>
    </font>
    <font>
      <sz val="12"/>
      <color theme="0"/>
      <name val="Source Sans Pro"/>
      <family val="2"/>
    </font>
    <font>
      <b/>
      <sz val="12"/>
      <color theme="0"/>
      <name val="Source Sans Pro"/>
      <family val="2"/>
    </font>
    <font>
      <sz val="12"/>
      <name val="Source Sans Pro"/>
      <family val="2"/>
    </font>
    <font>
      <i/>
      <sz val="12"/>
      <color theme="1"/>
      <name val="Source Sans Pro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24997711111789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-0.249977111117893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1" xfId="0" applyNumberFormat="1" applyFont="1" applyFill="1" applyBorder="1" applyAlignment="1" applyProtection="1">
      <alignment horizontal="center" vertical="center"/>
      <protection locked="0"/>
    </xf>
    <xf numFmtId="1" fontId="1" fillId="4" borderId="21" xfId="0" applyNumberFormat="1" applyFont="1" applyFill="1" applyBorder="1" applyAlignment="1" applyProtection="1">
      <alignment horizontal="center" vertical="center"/>
      <protection locked="0"/>
    </xf>
    <xf numFmtId="2" fontId="1" fillId="4" borderId="21" xfId="0" applyNumberFormat="1" applyFont="1" applyFill="1" applyBorder="1" applyAlignment="1" applyProtection="1">
      <alignment horizontal="center" vertical="center"/>
      <protection locked="0"/>
    </xf>
    <xf numFmtId="2" fontId="1" fillId="4" borderId="30" xfId="0" applyNumberFormat="1" applyFont="1" applyFill="1" applyBorder="1" applyAlignment="1" applyProtection="1">
      <alignment horizontal="center" vertical="center"/>
      <protection locked="0"/>
    </xf>
    <xf numFmtId="1" fontId="1" fillId="4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2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3" borderId="15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vertical="center"/>
    </xf>
    <xf numFmtId="0" fontId="3" fillId="3" borderId="19" xfId="0" applyFont="1" applyFill="1" applyBorder="1" applyAlignment="1" applyProtection="1">
      <alignment vertical="center"/>
    </xf>
    <xf numFmtId="0" fontId="3" fillId="3" borderId="2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5" borderId="24" xfId="0" applyFont="1" applyFill="1" applyBorder="1" applyAlignment="1" applyProtection="1">
      <alignment vertical="center"/>
    </xf>
    <xf numFmtId="0" fontId="3" fillId="5" borderId="25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26" xfId="0" applyFont="1" applyFill="1" applyBorder="1" applyAlignment="1" applyProtection="1">
      <alignment vertical="center"/>
    </xf>
    <xf numFmtId="164" fontId="3" fillId="2" borderId="21" xfId="0" applyNumberFormat="1" applyFont="1" applyFill="1" applyBorder="1" applyAlignment="1" applyProtection="1">
      <alignment horizontal="center" vertical="center"/>
    </xf>
    <xf numFmtId="164" fontId="3" fillId="5" borderId="0" xfId="0" applyNumberFormat="1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vertical="center"/>
    </xf>
    <xf numFmtId="0" fontId="3" fillId="5" borderId="28" xfId="0" applyFont="1" applyFill="1" applyBorder="1" applyAlignment="1" applyProtection="1">
      <alignment vertical="center"/>
    </xf>
    <xf numFmtId="49" fontId="3" fillId="5" borderId="28" xfId="0" applyNumberFormat="1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5" borderId="26" xfId="0" applyFont="1" applyFill="1" applyBorder="1" applyAlignment="1" applyProtection="1">
      <alignment vertical="center"/>
    </xf>
    <xf numFmtId="2" fontId="3" fillId="2" borderId="21" xfId="0" applyNumberFormat="1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/>
    </xf>
    <xf numFmtId="0" fontId="3" fillId="5" borderId="22" xfId="0" applyFont="1" applyFill="1" applyBorder="1" applyAlignment="1" applyProtection="1">
      <alignment vertical="center"/>
    </xf>
    <xf numFmtId="0" fontId="3" fillId="5" borderId="23" xfId="0" applyFont="1" applyFill="1" applyBorder="1" applyAlignment="1" applyProtection="1">
      <alignment vertical="center"/>
    </xf>
    <xf numFmtId="0" fontId="3" fillId="5" borderId="2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 wrapText="1"/>
    </xf>
    <xf numFmtId="0" fontId="3" fillId="5" borderId="26" xfId="0" applyFont="1" applyFill="1" applyBorder="1" applyAlignment="1" applyProtection="1">
      <alignment vertical="center" wrapText="1"/>
    </xf>
    <xf numFmtId="2" fontId="3" fillId="2" borderId="3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/>
    </xf>
    <xf numFmtId="0" fontId="3" fillId="6" borderId="5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right" vertical="center"/>
    </xf>
    <xf numFmtId="1" fontId="1" fillId="5" borderId="0" xfId="0" applyNumberFormat="1" applyFont="1" applyFill="1" applyBorder="1" applyAlignment="1" applyProtection="1">
      <alignment horizontal="center" vertical="center"/>
      <protection locked="0"/>
    </xf>
    <xf numFmtId="1" fontId="1" fillId="4" borderId="33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center" vertical="center"/>
    </xf>
    <xf numFmtId="2" fontId="3" fillId="4" borderId="35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vertical="top"/>
    </xf>
    <xf numFmtId="0" fontId="3" fillId="5" borderId="36" xfId="0" applyFont="1" applyFill="1" applyBorder="1" applyAlignment="1" applyProtection="1">
      <alignment vertical="center"/>
    </xf>
    <xf numFmtId="0" fontId="3" fillId="5" borderId="37" xfId="0" applyFont="1" applyFill="1" applyBorder="1" applyAlignment="1" applyProtection="1">
      <alignment vertical="center"/>
    </xf>
    <xf numFmtId="0" fontId="3" fillId="5" borderId="38" xfId="0" applyFont="1" applyFill="1" applyBorder="1" applyAlignment="1" applyProtection="1">
      <alignment vertical="center"/>
    </xf>
    <xf numFmtId="0" fontId="2" fillId="5" borderId="37" xfId="0" applyFont="1" applyFill="1" applyBorder="1" applyAlignment="1" applyProtection="1">
      <alignment vertical="top"/>
    </xf>
    <xf numFmtId="0" fontId="11" fillId="5" borderId="0" xfId="0" applyFont="1" applyFill="1" applyBorder="1" applyAlignment="1" applyProtection="1">
      <alignment horizontal="right" vertical="center"/>
    </xf>
    <xf numFmtId="0" fontId="3" fillId="6" borderId="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1" fontId="1" fillId="5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0" xfId="0" applyFont="1" applyFill="1" applyBorder="1" applyAlignment="1" applyProtection="1">
      <alignment horizontal="right" vertical="center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right" vertical="center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2" fontId="9" fillId="6" borderId="31" xfId="0" applyNumberFormat="1" applyFont="1" applyFill="1" applyBorder="1" applyAlignment="1" applyProtection="1">
      <alignment horizontal="center" vertical="center"/>
    </xf>
    <xf numFmtId="2" fontId="9" fillId="6" borderId="32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49" fontId="9" fillId="6" borderId="4" xfId="0" applyNumberFormat="1" applyFont="1" applyFill="1" applyBorder="1" applyAlignment="1" applyProtection="1">
      <alignment horizontal="center" vertical="center"/>
    </xf>
    <xf numFmtId="49" fontId="9" fillId="6" borderId="0" xfId="0" applyNumberFormat="1" applyFont="1" applyFill="1" applyBorder="1" applyAlignment="1" applyProtection="1">
      <alignment horizontal="center" vertical="center"/>
    </xf>
    <xf numFmtId="49" fontId="9" fillId="6" borderId="5" xfId="0" applyNumberFormat="1" applyFont="1" applyFill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right" vertical="center"/>
    </xf>
    <xf numFmtId="0" fontId="3" fillId="5" borderId="24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21" xfId="0" applyFont="1" applyFill="1" applyBorder="1" applyAlignment="1" applyProtection="1">
      <alignment horizontal="center" vertical="center"/>
    </xf>
    <xf numFmtId="2" fontId="3" fillId="2" borderId="21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EDBD"/>
      <color rgb="FFC198E0"/>
      <color rgb="FFFFE38B"/>
      <color rgb="FFC1F3FF"/>
      <color rgb="FF00A8D0"/>
      <color rgb="FFFFE285"/>
      <color rgb="FFD2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Mediano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1919-F10D-4E21-8F31-2C0F93BC58B6}">
  <dimension ref="A1:AA165"/>
  <sheetViews>
    <sheetView showGridLines="0" tabSelected="1" zoomScale="80" zoomScaleNormal="80" workbookViewId="0">
      <selection activeCell="E46" sqref="E46"/>
    </sheetView>
  </sheetViews>
  <sheetFormatPr defaultRowHeight="15.75" x14ac:dyDescent="0.25"/>
  <cols>
    <col min="1" max="1" width="0.85546875" style="8" customWidth="1"/>
    <col min="2" max="2" width="2.7109375" style="1" customWidth="1"/>
    <col min="3" max="3" width="16.28515625" style="1" customWidth="1"/>
    <col min="4" max="4" width="9.140625" style="1"/>
    <col min="5" max="5" width="9.140625" style="1" customWidth="1"/>
    <col min="6" max="9" width="9.140625" style="1"/>
    <col min="10" max="10" width="9.140625" style="1" customWidth="1"/>
    <col min="11" max="13" width="9.140625" style="1"/>
    <col min="14" max="14" width="3.28515625" style="1" customWidth="1"/>
    <col min="15" max="15" width="26.85546875" style="1" bestFit="1" customWidth="1"/>
    <col min="16" max="16" width="2.7109375" style="1" customWidth="1"/>
    <col min="17" max="17" width="0.85546875" style="1" customWidth="1"/>
    <col min="18" max="27" width="9.140625" style="74"/>
    <col min="28" max="16384" width="9.140625" style="1"/>
  </cols>
  <sheetData>
    <row r="1" spans="2:27" s="8" customFormat="1" ht="5.0999999999999996" customHeight="1" x14ac:dyDescent="0.25"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2:27" s="8" customFormat="1" ht="5.0999999999999996" customHeight="1" x14ac:dyDescent="0.2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2:27" s="8" customFormat="1" x14ac:dyDescent="0.25">
      <c r="B3" s="95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2:27" s="9" customFormat="1" x14ac:dyDescent="0.25">
      <c r="B4" s="98" t="s">
        <v>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2:27" s="8" customFormat="1" ht="5.0999999999999996" customHeight="1" x14ac:dyDescent="0.25"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2:27" s="8" customFormat="1" ht="8.1" customHeight="1" x14ac:dyDescent="0.25"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2:27" s="8" customFormat="1" ht="9.9499999999999993" customHeight="1" x14ac:dyDescent="0.25"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2:27" x14ac:dyDescent="0.25">
      <c r="B8" s="68"/>
      <c r="C8" s="79" t="s">
        <v>2</v>
      </c>
      <c r="D8" s="80"/>
      <c r="E8" s="89"/>
      <c r="F8" s="90"/>
      <c r="G8" s="90"/>
      <c r="H8" s="90"/>
      <c r="I8" s="90"/>
      <c r="J8" s="90"/>
      <c r="K8" s="90"/>
      <c r="L8" s="90"/>
      <c r="M8" s="90"/>
      <c r="N8" s="90"/>
      <c r="O8" s="91"/>
      <c r="P8" s="52"/>
      <c r="Q8" s="8"/>
    </row>
    <row r="9" spans="2:27" s="8" customFormat="1" ht="9.9499999999999993" customHeight="1" x14ac:dyDescent="0.25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2:27" s="8" customFormat="1" ht="8.1" customHeight="1" x14ac:dyDescent="0.25"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2:27" s="8" customFormat="1" ht="8.1" customHeight="1" x14ac:dyDescent="0.25">
      <c r="B11" s="10"/>
      <c r="C11" s="11"/>
      <c r="D11" s="11"/>
      <c r="E11" s="11"/>
      <c r="F11" s="11"/>
      <c r="G11" s="12"/>
      <c r="H11" s="9"/>
      <c r="I11" s="9"/>
      <c r="J11" s="9"/>
      <c r="K11" s="9"/>
      <c r="L11" s="9"/>
      <c r="M11" s="9"/>
      <c r="N11" s="9"/>
      <c r="O11" s="13"/>
      <c r="P11" s="13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2:27" s="8" customFormat="1" ht="20.100000000000001" customHeight="1" x14ac:dyDescent="0.25">
      <c r="B12" s="14"/>
      <c r="C12" s="81" t="s">
        <v>3</v>
      </c>
      <c r="D12" s="81"/>
      <c r="E12" s="83">
        <f>(F15+G15+H15+I15+J15+K15)</f>
        <v>0</v>
      </c>
      <c r="F12" s="84"/>
      <c r="G12" s="15"/>
      <c r="H12" s="9"/>
      <c r="I12" s="9"/>
      <c r="J12" s="9"/>
      <c r="K12" s="9"/>
      <c r="L12" s="9"/>
      <c r="M12" s="9"/>
      <c r="N12" s="9"/>
      <c r="O12" s="13"/>
      <c r="P12" s="13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2:27" s="8" customFormat="1" ht="8.1" customHeight="1" x14ac:dyDescent="0.25">
      <c r="B13" s="14"/>
      <c r="C13" s="16"/>
      <c r="D13" s="16"/>
      <c r="E13" s="16"/>
      <c r="F13" s="16"/>
      <c r="G13" s="16"/>
      <c r="H13" s="11"/>
      <c r="I13" s="11"/>
      <c r="J13" s="11"/>
      <c r="K13" s="11"/>
      <c r="L13" s="11"/>
      <c r="M13" s="11"/>
      <c r="N13" s="11"/>
      <c r="O13" s="11"/>
      <c r="P13" s="17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2:27" s="8" customFormat="1" x14ac:dyDescent="0.25">
      <c r="B14" s="14"/>
      <c r="C14" s="16"/>
      <c r="D14" s="16"/>
      <c r="E14" s="16"/>
      <c r="F14" s="18">
        <v>1</v>
      </c>
      <c r="G14" s="18">
        <v>2</v>
      </c>
      <c r="H14" s="18">
        <v>3</v>
      </c>
      <c r="I14" s="18">
        <v>4</v>
      </c>
      <c r="J14" s="18">
        <v>5</v>
      </c>
      <c r="K14" s="57">
        <v>6</v>
      </c>
      <c r="L14" s="59"/>
      <c r="M14" s="59"/>
      <c r="N14" s="16"/>
      <c r="O14" s="16"/>
      <c r="P14" s="19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2:27" s="8" customFormat="1" x14ac:dyDescent="0.25">
      <c r="B15" s="14"/>
      <c r="C15" s="82" t="s">
        <v>8</v>
      </c>
      <c r="D15" s="82"/>
      <c r="E15" s="82"/>
      <c r="F15" s="20">
        <f>O22</f>
        <v>0</v>
      </c>
      <c r="G15" s="20">
        <f>O30</f>
        <v>0</v>
      </c>
      <c r="H15" s="20">
        <f>O38</f>
        <v>0</v>
      </c>
      <c r="I15" s="20">
        <f>O46</f>
        <v>0</v>
      </c>
      <c r="J15" s="20">
        <f>O54</f>
        <v>0</v>
      </c>
      <c r="K15" s="58">
        <f>O63</f>
        <v>0</v>
      </c>
      <c r="L15" s="60"/>
      <c r="M15" s="60"/>
      <c r="N15" s="16"/>
      <c r="O15" s="16"/>
      <c r="P15" s="19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2:27" s="8" customFormat="1" ht="8.1" customHeight="1" x14ac:dyDescent="0.2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2:27" s="8" customFormat="1" ht="8.1" customHeight="1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2:27" s="8" customFormat="1" ht="8.1" customHeight="1" x14ac:dyDescent="0.25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25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2:27" s="8" customFormat="1" x14ac:dyDescent="0.25">
      <c r="B19" s="26"/>
      <c r="C19" s="85" t="s">
        <v>15</v>
      </c>
      <c r="D19" s="85"/>
      <c r="E19" s="85"/>
      <c r="F19" s="85"/>
      <c r="G19" s="85"/>
      <c r="H19" s="85"/>
      <c r="I19" s="85"/>
      <c r="J19" s="85"/>
      <c r="K19" s="16"/>
      <c r="L19" s="16"/>
      <c r="M19" s="16"/>
      <c r="N19" s="27"/>
      <c r="O19" s="27"/>
      <c r="P19" s="28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2:27" s="8" customFormat="1" ht="8.1" customHeight="1" x14ac:dyDescent="0.25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2:27" s="8" customFormat="1" x14ac:dyDescent="0.25">
      <c r="B21" s="26"/>
      <c r="C21" s="75" t="s">
        <v>7</v>
      </c>
      <c r="D21" s="75"/>
      <c r="E21" s="29" t="str">
        <f>IF(E23&gt;0,E22*0.0222,"0")</f>
        <v>0</v>
      </c>
      <c r="F21" s="29" t="str">
        <f t="shared" ref="F21:M21" si="0">IF(F23&gt;0,F22*0.0222,"0")</f>
        <v>0</v>
      </c>
      <c r="G21" s="29" t="str">
        <f t="shared" si="0"/>
        <v>0</v>
      </c>
      <c r="H21" s="29" t="str">
        <f t="shared" si="0"/>
        <v>0</v>
      </c>
      <c r="I21" s="29" t="str">
        <f t="shared" si="0"/>
        <v>0</v>
      </c>
      <c r="J21" s="29" t="str">
        <f t="shared" si="0"/>
        <v>0</v>
      </c>
      <c r="K21" s="29" t="str">
        <f t="shared" si="0"/>
        <v>0</v>
      </c>
      <c r="L21" s="29" t="str">
        <f t="shared" si="0"/>
        <v>0</v>
      </c>
      <c r="M21" s="29" t="str">
        <f t="shared" si="0"/>
        <v>0</v>
      </c>
      <c r="N21" s="30"/>
      <c r="O21" s="31" t="s">
        <v>9</v>
      </c>
      <c r="P21" s="28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2:27" x14ac:dyDescent="0.25">
      <c r="B22" s="26"/>
      <c r="C22" s="78" t="s">
        <v>4</v>
      </c>
      <c r="D22" s="78"/>
      <c r="E22" s="2"/>
      <c r="F22" s="2"/>
      <c r="G22" s="2"/>
      <c r="H22" s="2"/>
      <c r="I22" s="2"/>
      <c r="J22" s="2"/>
      <c r="K22" s="2"/>
      <c r="L22" s="2"/>
      <c r="M22" s="2"/>
      <c r="N22" s="27"/>
      <c r="O22" s="40">
        <f>IF(SUM(E21:M21)&gt;=2, "3,50", SUM(E21:M21))</f>
        <v>0</v>
      </c>
      <c r="P22" s="28"/>
      <c r="Q22" s="8"/>
    </row>
    <row r="23" spans="2:27" x14ac:dyDescent="0.25">
      <c r="B23" s="26"/>
      <c r="C23" s="78" t="s">
        <v>5</v>
      </c>
      <c r="D23" s="78"/>
      <c r="E23" s="3"/>
      <c r="F23" s="3"/>
      <c r="G23" s="3"/>
      <c r="H23" s="3"/>
      <c r="I23" s="4"/>
      <c r="J23" s="4"/>
      <c r="K23" s="4"/>
      <c r="L23" s="4"/>
      <c r="M23" s="4"/>
      <c r="N23" s="27"/>
      <c r="O23" s="56" t="s">
        <v>20</v>
      </c>
      <c r="P23" s="28"/>
      <c r="Q23" s="8"/>
    </row>
    <row r="24" spans="2:27" s="8" customFormat="1" ht="8.1" customHeight="1" x14ac:dyDescent="0.25">
      <c r="B24" s="32"/>
      <c r="C24" s="33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3"/>
      <c r="O24" s="33"/>
      <c r="P24" s="35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2:27" s="8" customFormat="1" ht="8.1" customHeight="1" x14ac:dyDescent="0.25">
      <c r="E25" s="36"/>
      <c r="F25" s="36"/>
      <c r="G25" s="36"/>
      <c r="H25" s="36"/>
      <c r="I25" s="36"/>
      <c r="J25" s="36"/>
      <c r="K25" s="36"/>
      <c r="L25" s="36"/>
      <c r="M25" s="36"/>
      <c r="Q25" s="13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2:27" s="8" customFormat="1" ht="8.1" customHeight="1" x14ac:dyDescent="0.25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10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2:27" s="8" customFormat="1" ht="15" customHeight="1" x14ac:dyDescent="0.25">
      <c r="B27" s="26"/>
      <c r="C27" s="105" t="s">
        <v>14</v>
      </c>
      <c r="D27" s="105"/>
      <c r="E27" s="105"/>
      <c r="F27" s="105"/>
      <c r="G27" s="105"/>
      <c r="H27" s="105"/>
      <c r="I27" s="105"/>
      <c r="J27" s="105"/>
      <c r="K27" s="16"/>
      <c r="L27" s="16"/>
      <c r="M27" s="16"/>
      <c r="N27" s="27"/>
      <c r="O27" s="103"/>
      <c r="P27" s="28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2:27" s="8" customFormat="1" ht="8.1" customHeight="1" x14ac:dyDescent="0.2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103"/>
      <c r="P28" s="39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2:27" s="8" customFormat="1" ht="15" customHeight="1" x14ac:dyDescent="0.25">
      <c r="B29" s="37"/>
      <c r="C29" s="38"/>
      <c r="D29" s="67" t="s">
        <v>7</v>
      </c>
      <c r="E29" s="40" t="str">
        <f>IF(E31&gt;0,E30*0.015,"0")</f>
        <v>0</v>
      </c>
      <c r="F29" s="40" t="str">
        <f t="shared" ref="F29:M29" si="1">IF(F31&gt;0,F30*0.015,"0")</f>
        <v>0</v>
      </c>
      <c r="G29" s="40" t="str">
        <f t="shared" si="1"/>
        <v>0</v>
      </c>
      <c r="H29" s="40" t="str">
        <f t="shared" si="1"/>
        <v>0</v>
      </c>
      <c r="I29" s="40" t="str">
        <f t="shared" si="1"/>
        <v>0</v>
      </c>
      <c r="J29" s="40" t="str">
        <f t="shared" si="1"/>
        <v>0</v>
      </c>
      <c r="K29" s="40" t="str">
        <f t="shared" si="1"/>
        <v>0</v>
      </c>
      <c r="L29" s="40" t="str">
        <f t="shared" si="1"/>
        <v>0</v>
      </c>
      <c r="M29" s="40" t="str">
        <f t="shared" si="1"/>
        <v>0</v>
      </c>
      <c r="N29" s="38"/>
      <c r="O29" s="41" t="s">
        <v>9</v>
      </c>
      <c r="P29" s="39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2:27" x14ac:dyDescent="0.25">
      <c r="B30" s="26"/>
      <c r="C30" s="78" t="s">
        <v>4</v>
      </c>
      <c r="D30" s="78"/>
      <c r="E30" s="5"/>
      <c r="F30" s="5"/>
      <c r="G30" s="5"/>
      <c r="H30" s="5"/>
      <c r="I30" s="5"/>
      <c r="J30" s="5"/>
      <c r="K30" s="5"/>
      <c r="L30" s="5"/>
      <c r="M30" s="5"/>
      <c r="N30" s="27"/>
      <c r="O30" s="40">
        <f>IF(SUM(E29:M29)&gt;=2, "2,00", SUM(E29:M29))</f>
        <v>0</v>
      </c>
      <c r="P30" s="28"/>
      <c r="Q30" s="8"/>
    </row>
    <row r="31" spans="2:27" x14ac:dyDescent="0.25">
      <c r="B31" s="26"/>
      <c r="C31" s="78" t="s">
        <v>5</v>
      </c>
      <c r="D31" s="78"/>
      <c r="E31" s="4"/>
      <c r="F31" s="4"/>
      <c r="G31" s="4"/>
      <c r="H31" s="4"/>
      <c r="I31" s="4"/>
      <c r="J31" s="4"/>
      <c r="K31" s="4"/>
      <c r="L31" s="4"/>
      <c r="M31" s="4"/>
      <c r="N31" s="27"/>
      <c r="O31" s="56" t="s">
        <v>13</v>
      </c>
      <c r="P31" s="28"/>
      <c r="Q31" s="8"/>
    </row>
    <row r="32" spans="2:27" s="8" customFormat="1" ht="8.1" customHeight="1" x14ac:dyDescent="0.25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5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2:27" s="8" customFormat="1" ht="8.1" customHeight="1" x14ac:dyDescent="0.25">
      <c r="C33" s="45"/>
      <c r="D33" s="45"/>
      <c r="K33" s="46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2:27" s="8" customFormat="1" ht="8.1" customHeight="1" x14ac:dyDescent="0.2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25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2:27" s="8" customFormat="1" ht="15" customHeight="1" x14ac:dyDescent="0.25">
      <c r="B35" s="26"/>
      <c r="C35" s="104" t="s">
        <v>16</v>
      </c>
      <c r="D35" s="104"/>
      <c r="E35" s="104"/>
      <c r="F35" s="104"/>
      <c r="G35" s="104"/>
      <c r="H35" s="104"/>
      <c r="I35" s="104"/>
      <c r="J35" s="47"/>
      <c r="K35" s="47"/>
      <c r="L35" s="47"/>
      <c r="M35" s="47"/>
      <c r="N35" s="48"/>
      <c r="O35" s="48"/>
      <c r="P35" s="49"/>
      <c r="R35" s="72"/>
      <c r="S35" s="72"/>
      <c r="T35" s="72"/>
      <c r="U35" s="72"/>
      <c r="V35" s="72"/>
      <c r="W35" s="72"/>
      <c r="X35" s="72"/>
      <c r="Y35" s="72"/>
      <c r="Z35" s="72"/>
      <c r="AA35" s="72"/>
    </row>
    <row r="36" spans="2:27" s="8" customFormat="1" ht="8.1" customHeight="1" x14ac:dyDescent="0.25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2:27" s="8" customFormat="1" ht="15" customHeight="1" x14ac:dyDescent="0.25">
      <c r="B37" s="26"/>
      <c r="C37" s="27"/>
      <c r="D37" s="67" t="s">
        <v>10</v>
      </c>
      <c r="E37" s="40" t="str">
        <f>IF(E39&gt;0,E38*0.5,"0")</f>
        <v>0</v>
      </c>
      <c r="F37" s="40" t="str">
        <f t="shared" ref="F37:H37" si="2">IF(F39&gt;0,F38*0.5,"0")</f>
        <v>0</v>
      </c>
      <c r="G37" s="40" t="str">
        <f t="shared" si="2"/>
        <v>0</v>
      </c>
      <c r="H37" s="40" t="str">
        <f t="shared" si="2"/>
        <v>0</v>
      </c>
      <c r="I37" s="40" t="str">
        <f t="shared" ref="I37" si="3">IF(I39&gt;0,I38*0.5,"0")</f>
        <v>0</v>
      </c>
      <c r="J37" s="40" t="str">
        <f t="shared" ref="J37" si="4">IF(J39&gt;0,J38*0.5,"0")</f>
        <v>0</v>
      </c>
      <c r="K37" s="27"/>
      <c r="L37" s="27"/>
      <c r="M37" s="27"/>
      <c r="N37" s="27"/>
      <c r="O37" s="31" t="s">
        <v>9</v>
      </c>
      <c r="P37" s="28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2:27" x14ac:dyDescent="0.25">
      <c r="B38" s="26"/>
      <c r="C38" s="78" t="s">
        <v>6</v>
      </c>
      <c r="D38" s="78"/>
      <c r="E38" s="5"/>
      <c r="F38" s="5"/>
      <c r="G38" s="5"/>
      <c r="H38" s="5"/>
      <c r="I38" s="5"/>
      <c r="J38" s="5"/>
      <c r="K38" s="27"/>
      <c r="L38" s="27"/>
      <c r="M38" s="27"/>
      <c r="N38" s="27"/>
      <c r="O38" s="40">
        <f>IF(SUM(E37:M37)&gt;=1.5, "1,50", SUM(E37:M37))</f>
        <v>0</v>
      </c>
      <c r="P38" s="28"/>
      <c r="Q38" s="8"/>
    </row>
    <row r="39" spans="2:27" x14ac:dyDescent="0.25">
      <c r="B39" s="26"/>
      <c r="C39" s="78" t="s">
        <v>5</v>
      </c>
      <c r="D39" s="78"/>
      <c r="E39" s="4"/>
      <c r="F39" s="4"/>
      <c r="G39" s="4"/>
      <c r="H39" s="4"/>
      <c r="I39" s="4"/>
      <c r="J39" s="4"/>
      <c r="K39" s="27"/>
      <c r="L39" s="27"/>
      <c r="M39" s="27"/>
      <c r="N39" s="27"/>
      <c r="O39" s="51" t="s">
        <v>12</v>
      </c>
      <c r="P39" s="28"/>
      <c r="Q39" s="8"/>
    </row>
    <row r="40" spans="2:27" s="8" customFormat="1" ht="8.1" customHeight="1" x14ac:dyDescent="0.25">
      <c r="B40" s="32"/>
      <c r="C40" s="44"/>
      <c r="D40" s="4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/>
      <c r="R40" s="72"/>
      <c r="S40" s="72"/>
      <c r="T40" s="72"/>
      <c r="U40" s="72"/>
      <c r="V40" s="72"/>
      <c r="W40" s="72"/>
      <c r="X40" s="72"/>
      <c r="Y40" s="72"/>
      <c r="Z40" s="72"/>
      <c r="AA40" s="72"/>
    </row>
    <row r="41" spans="2:27" s="8" customFormat="1" ht="8.1" customHeight="1" x14ac:dyDescent="0.25">
      <c r="C41" s="45"/>
      <c r="D41" s="45"/>
      <c r="E41" s="13"/>
      <c r="F41" s="13"/>
      <c r="G41" s="13"/>
      <c r="H41" s="13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2:27" s="8" customFormat="1" ht="8.1" customHeight="1" x14ac:dyDescent="0.2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25"/>
      <c r="R42" s="72"/>
      <c r="S42" s="72"/>
      <c r="T42" s="72"/>
      <c r="U42" s="72"/>
      <c r="V42" s="72"/>
      <c r="W42" s="72"/>
      <c r="X42" s="72"/>
      <c r="Y42" s="72"/>
      <c r="Z42" s="72"/>
      <c r="AA42" s="72"/>
    </row>
    <row r="43" spans="2:27" s="8" customFormat="1" ht="15" customHeight="1" x14ac:dyDescent="0.25">
      <c r="B43" s="26"/>
      <c r="C43" s="105" t="s">
        <v>17</v>
      </c>
      <c r="D43" s="105"/>
      <c r="E43" s="105"/>
      <c r="F43" s="105"/>
      <c r="G43" s="105"/>
      <c r="H43" s="105"/>
      <c r="I43" s="105"/>
      <c r="J43" s="16"/>
      <c r="K43" s="16"/>
      <c r="L43" s="16"/>
      <c r="M43" s="16"/>
      <c r="N43" s="27"/>
      <c r="O43" s="27"/>
      <c r="P43" s="28"/>
      <c r="R43" s="72"/>
      <c r="S43" s="72"/>
      <c r="T43" s="72"/>
      <c r="U43" s="72"/>
      <c r="V43" s="72"/>
      <c r="W43" s="72"/>
      <c r="X43" s="72"/>
      <c r="Y43" s="72"/>
      <c r="Z43" s="72"/>
      <c r="AA43" s="72"/>
    </row>
    <row r="44" spans="2:27" s="8" customFormat="1" ht="8.1" customHeight="1" x14ac:dyDescent="0.25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R44" s="72"/>
      <c r="S44" s="72"/>
      <c r="T44" s="72"/>
      <c r="U44" s="72"/>
      <c r="V44" s="72"/>
      <c r="W44" s="72"/>
      <c r="X44" s="72"/>
      <c r="Y44" s="72"/>
      <c r="Z44" s="72"/>
      <c r="AA44" s="72"/>
    </row>
    <row r="45" spans="2:27" s="8" customFormat="1" ht="15" customHeight="1" x14ac:dyDescent="0.25">
      <c r="B45" s="26"/>
      <c r="C45" s="27"/>
      <c r="D45" s="67" t="s">
        <v>7</v>
      </c>
      <c r="E45" s="40" t="str">
        <f>IF(E47&gt;0,E46*0.5,"0")</f>
        <v>0</v>
      </c>
      <c r="F45" s="40" t="str">
        <f t="shared" ref="F45:H45" si="5">IF(F47&gt;0,F46*0.5,"0")</f>
        <v>0</v>
      </c>
      <c r="G45" s="40" t="str">
        <f t="shared" si="5"/>
        <v>0</v>
      </c>
      <c r="H45" s="50" t="str">
        <f t="shared" si="5"/>
        <v>0</v>
      </c>
      <c r="I45" s="26"/>
      <c r="J45" s="27"/>
      <c r="K45" s="27"/>
      <c r="L45" s="27"/>
      <c r="M45" s="27"/>
      <c r="N45" s="27"/>
      <c r="O45" s="31" t="s">
        <v>9</v>
      </c>
      <c r="P45" s="28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2:27" x14ac:dyDescent="0.25">
      <c r="B46" s="26"/>
      <c r="C46" s="78" t="s">
        <v>6</v>
      </c>
      <c r="D46" s="78"/>
      <c r="E46" s="5"/>
      <c r="F46" s="5"/>
      <c r="G46" s="5"/>
      <c r="H46" s="6"/>
      <c r="I46" s="26"/>
      <c r="J46" s="27"/>
      <c r="K46" s="27"/>
      <c r="L46" s="27"/>
      <c r="M46" s="27"/>
      <c r="N46" s="27"/>
      <c r="O46" s="40">
        <f>IF(SUM(E45:M45)&gt;=1.25, "1,25", SUM(E45:M45))</f>
        <v>0</v>
      </c>
      <c r="P46" s="28"/>
      <c r="Q46" s="8"/>
    </row>
    <row r="47" spans="2:27" x14ac:dyDescent="0.25">
      <c r="B47" s="26"/>
      <c r="C47" s="78" t="s">
        <v>5</v>
      </c>
      <c r="D47" s="78"/>
      <c r="E47" s="4"/>
      <c r="F47" s="4"/>
      <c r="G47" s="4"/>
      <c r="H47" s="7"/>
      <c r="I47" s="26"/>
      <c r="J47" s="27"/>
      <c r="K47" s="27"/>
      <c r="L47" s="27"/>
      <c r="M47" s="27"/>
      <c r="N47" s="27"/>
      <c r="O47" s="51" t="s">
        <v>21</v>
      </c>
      <c r="P47" s="28"/>
      <c r="Q47" s="8"/>
    </row>
    <row r="48" spans="2:27" s="8" customFormat="1" ht="8.1" customHeight="1" x14ac:dyDescent="0.25">
      <c r="B48" s="32"/>
      <c r="C48" s="44"/>
      <c r="D48" s="4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/>
      <c r="R48" s="72"/>
      <c r="S48" s="72"/>
      <c r="T48" s="72"/>
      <c r="U48" s="72"/>
      <c r="V48" s="72"/>
      <c r="W48" s="72"/>
      <c r="X48" s="72"/>
      <c r="Y48" s="72"/>
      <c r="Z48" s="72"/>
      <c r="AA48" s="72"/>
    </row>
    <row r="49" spans="2:27" s="8" customFormat="1" ht="8.1" customHeight="1" x14ac:dyDescent="0.25">
      <c r="C49" s="45"/>
      <c r="D49" s="45"/>
      <c r="R49" s="72"/>
      <c r="S49" s="72"/>
      <c r="T49" s="72"/>
      <c r="U49" s="72"/>
      <c r="V49" s="72"/>
      <c r="W49" s="72"/>
      <c r="X49" s="72"/>
      <c r="Y49" s="72"/>
      <c r="Z49" s="72"/>
      <c r="AA49" s="72"/>
    </row>
    <row r="50" spans="2:27" s="8" customFormat="1" ht="8.1" customHeight="1" x14ac:dyDescent="0.2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25"/>
      <c r="R50" s="72"/>
      <c r="S50" s="72"/>
      <c r="T50" s="72"/>
      <c r="U50" s="72"/>
      <c r="V50" s="72"/>
      <c r="W50" s="72"/>
      <c r="X50" s="72"/>
      <c r="Y50" s="72"/>
      <c r="Z50" s="72"/>
      <c r="AA50" s="72"/>
    </row>
    <row r="51" spans="2:27" s="8" customFormat="1" ht="15" customHeight="1" x14ac:dyDescent="0.25">
      <c r="B51" s="26"/>
      <c r="C51" s="61" t="s">
        <v>18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7"/>
      <c r="O51" s="27"/>
      <c r="P51" s="28"/>
      <c r="R51" s="72"/>
      <c r="S51" s="72"/>
      <c r="T51" s="72"/>
      <c r="U51" s="72"/>
      <c r="V51" s="72"/>
      <c r="W51" s="72"/>
      <c r="X51" s="72"/>
      <c r="Y51" s="72"/>
      <c r="Z51" s="72"/>
      <c r="AA51" s="72"/>
    </row>
    <row r="52" spans="2:27" s="8" customFormat="1" ht="8.1" customHeight="1" x14ac:dyDescent="0.25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R52" s="72"/>
      <c r="S52" s="72"/>
      <c r="T52" s="72"/>
      <c r="U52" s="72"/>
      <c r="V52" s="72"/>
      <c r="W52" s="72"/>
      <c r="X52" s="72"/>
      <c r="Y52" s="72"/>
      <c r="Z52" s="72"/>
      <c r="AA52" s="72"/>
    </row>
    <row r="53" spans="2:27" s="8" customFormat="1" ht="15" customHeight="1" x14ac:dyDescent="0.25">
      <c r="B53" s="26"/>
      <c r="C53" s="27"/>
      <c r="D53" s="67" t="s">
        <v>7</v>
      </c>
      <c r="E53" s="40" t="str">
        <f>IF(E55&gt;0,E54*0.25,"0")</f>
        <v>0</v>
      </c>
      <c r="F53" s="40" t="str">
        <f t="shared" ref="F53:H53" si="6">IF(F55&gt;0,F54*0.25,"0")</f>
        <v>0</v>
      </c>
      <c r="G53" s="40" t="str">
        <f t="shared" si="6"/>
        <v>0</v>
      </c>
      <c r="H53" s="50" t="str">
        <f t="shared" si="6"/>
        <v>0</v>
      </c>
      <c r="I53" s="26"/>
      <c r="J53" s="27"/>
      <c r="K53" s="27"/>
      <c r="L53" s="27"/>
      <c r="M53" s="27"/>
      <c r="N53" s="27"/>
      <c r="O53" s="31" t="s">
        <v>9</v>
      </c>
      <c r="P53" s="28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2:27" x14ac:dyDescent="0.25">
      <c r="B54" s="26"/>
      <c r="C54" s="78" t="s">
        <v>6</v>
      </c>
      <c r="D54" s="78"/>
      <c r="E54" s="5"/>
      <c r="F54" s="5"/>
      <c r="G54" s="5"/>
      <c r="H54" s="6"/>
      <c r="I54" s="26"/>
      <c r="J54" s="27"/>
      <c r="K54" s="27"/>
      <c r="L54" s="27"/>
      <c r="M54" s="27"/>
      <c r="N54" s="27"/>
      <c r="O54" s="40">
        <f>IF(SUM(E53:M53)&gt;=0.75, "0,750", SUM(E53:M53))</f>
        <v>0</v>
      </c>
      <c r="P54" s="28"/>
      <c r="Q54" s="8"/>
    </row>
    <row r="55" spans="2:27" x14ac:dyDescent="0.25">
      <c r="B55" s="26"/>
      <c r="C55" s="78" t="s">
        <v>5</v>
      </c>
      <c r="D55" s="78"/>
      <c r="E55" s="4"/>
      <c r="F55" s="4"/>
      <c r="G55" s="4"/>
      <c r="H55" s="7"/>
      <c r="I55" s="26"/>
      <c r="J55" s="27"/>
      <c r="K55" s="27"/>
      <c r="L55" s="27"/>
      <c r="M55" s="27"/>
      <c r="N55" s="27"/>
      <c r="O55" s="51" t="s">
        <v>22</v>
      </c>
      <c r="P55" s="28"/>
      <c r="Q55" s="8"/>
    </row>
    <row r="56" spans="2:27" s="8" customFormat="1" ht="8.1" customHeight="1" x14ac:dyDescent="0.25">
      <c r="B56" s="32"/>
      <c r="C56" s="44"/>
      <c r="D56" s="44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5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2:27" s="8" customFormat="1" ht="8.1" customHeight="1" x14ac:dyDescent="0.25">
      <c r="C57" s="45"/>
      <c r="D57" s="45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2:27" s="8" customFormat="1" ht="8.1" customHeight="1" x14ac:dyDescent="0.2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25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2:27" s="8" customFormat="1" ht="15" customHeight="1" x14ac:dyDescent="0.25">
      <c r="B59" s="26"/>
      <c r="C59" s="61" t="s">
        <v>19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27"/>
      <c r="O59" s="27"/>
      <c r="P59" s="28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2:27" s="8" customFormat="1" ht="8.1" customHeight="1" x14ac:dyDescent="0.25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2:27" x14ac:dyDescent="0.25">
      <c r="B61" s="26"/>
      <c r="C61" s="78" t="s">
        <v>5</v>
      </c>
      <c r="D61" s="78"/>
      <c r="E61" s="4"/>
      <c r="F61" s="4"/>
      <c r="G61" s="4"/>
      <c r="H61" s="4"/>
      <c r="I61" s="7"/>
      <c r="J61" s="26"/>
      <c r="K61" s="27"/>
      <c r="L61" s="27"/>
      <c r="M61" s="27"/>
      <c r="N61" s="27"/>
      <c r="O61" s="106" t="s">
        <v>9</v>
      </c>
      <c r="P61" s="28"/>
      <c r="Q61" s="8"/>
    </row>
    <row r="62" spans="2:27" ht="8.1" customHeight="1" x14ac:dyDescent="0.25">
      <c r="B62" s="69"/>
      <c r="C62" s="70"/>
      <c r="D62" s="70"/>
      <c r="E62" s="54"/>
      <c r="F62" s="54"/>
      <c r="G62" s="54"/>
      <c r="H62" s="54"/>
      <c r="I62" s="54"/>
      <c r="J62" s="27"/>
      <c r="K62" s="27"/>
      <c r="L62" s="27"/>
      <c r="M62" s="27"/>
      <c r="N62" s="27"/>
      <c r="O62" s="106"/>
      <c r="P62" s="28"/>
      <c r="Q62" s="8"/>
    </row>
    <row r="63" spans="2:27" ht="15" customHeight="1" x14ac:dyDescent="0.25">
      <c r="B63" s="26"/>
      <c r="C63" s="78" t="s">
        <v>5</v>
      </c>
      <c r="D63" s="101"/>
      <c r="E63" s="55"/>
      <c r="F63" s="55"/>
      <c r="G63" s="55"/>
      <c r="H63" s="55"/>
      <c r="I63" s="55"/>
      <c r="J63" s="27"/>
      <c r="K63" s="27"/>
      <c r="L63" s="27"/>
      <c r="M63" s="27"/>
      <c r="N63" s="27"/>
      <c r="O63" s="107">
        <f>COUNT(E61:I61,E63:I63)*0.1</f>
        <v>0</v>
      </c>
      <c r="P63" s="28"/>
      <c r="Q63" s="8"/>
    </row>
    <row r="64" spans="2:27" s="8" customFormat="1" ht="15" customHeight="1" x14ac:dyDescent="0.25">
      <c r="B64" s="26"/>
      <c r="C64" s="53"/>
      <c r="D64" s="53"/>
      <c r="E64" s="71"/>
      <c r="F64" s="71"/>
      <c r="G64" s="71"/>
      <c r="H64" s="71"/>
      <c r="I64" s="71"/>
      <c r="J64" s="27"/>
      <c r="K64" s="27"/>
      <c r="L64" s="27"/>
      <c r="M64" s="27"/>
      <c r="N64" s="27"/>
      <c r="O64" s="62" t="s">
        <v>11</v>
      </c>
      <c r="P64" s="28"/>
      <c r="R64" s="72"/>
      <c r="S64" s="72"/>
      <c r="T64" s="72"/>
      <c r="U64" s="72"/>
      <c r="V64" s="72"/>
      <c r="W64" s="72"/>
      <c r="X64" s="72"/>
      <c r="Y64" s="72"/>
      <c r="Z64" s="72"/>
      <c r="AA64" s="72"/>
    </row>
    <row r="65" spans="2:27" s="8" customFormat="1" ht="8.1" customHeight="1" x14ac:dyDescent="0.25"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6"/>
      <c r="P65" s="65"/>
      <c r="R65" s="72"/>
      <c r="S65" s="72"/>
      <c r="T65" s="72"/>
      <c r="U65" s="72"/>
      <c r="V65" s="72"/>
      <c r="W65" s="72"/>
      <c r="X65" s="72"/>
      <c r="Y65" s="72"/>
      <c r="Z65" s="72"/>
      <c r="AA65" s="72"/>
    </row>
    <row r="66" spans="2:27" s="8" customFormat="1" ht="5.0999999999999996" customHeight="1" x14ac:dyDescent="0.25">
      <c r="R66" s="72"/>
      <c r="S66" s="72"/>
      <c r="T66" s="72"/>
      <c r="U66" s="72"/>
      <c r="V66" s="72"/>
      <c r="W66" s="72"/>
      <c r="X66" s="72"/>
      <c r="Y66" s="72"/>
      <c r="Z66" s="72"/>
      <c r="AA66" s="72"/>
    </row>
    <row r="67" spans="2:27" s="8" customFormat="1" x14ac:dyDescent="0.25">
      <c r="R67" s="72"/>
      <c r="S67" s="72"/>
      <c r="T67" s="72"/>
      <c r="U67" s="72"/>
      <c r="V67" s="72"/>
      <c r="W67" s="72"/>
      <c r="X67" s="72"/>
      <c r="Y67" s="72"/>
      <c r="Z67" s="72"/>
      <c r="AA67" s="72"/>
    </row>
    <row r="68" spans="2:27" s="8" customFormat="1" x14ac:dyDescent="0.25">
      <c r="R68" s="72"/>
      <c r="S68" s="72"/>
      <c r="T68" s="72"/>
      <c r="U68" s="72"/>
      <c r="V68" s="72"/>
      <c r="W68" s="72"/>
      <c r="X68" s="72"/>
      <c r="Y68" s="72"/>
      <c r="Z68" s="72"/>
      <c r="AA68" s="72"/>
    </row>
    <row r="69" spans="2:27" s="8" customFormat="1" x14ac:dyDescent="0.25">
      <c r="R69" s="72"/>
      <c r="S69" s="72"/>
      <c r="T69" s="72"/>
      <c r="U69" s="72"/>
      <c r="V69" s="72"/>
      <c r="W69" s="72"/>
      <c r="X69" s="72"/>
      <c r="Y69" s="72"/>
      <c r="Z69" s="72"/>
      <c r="AA69" s="72"/>
    </row>
    <row r="70" spans="2:27" s="72" customFormat="1" x14ac:dyDescent="0.25"/>
    <row r="71" spans="2:27" s="72" customFormat="1" x14ac:dyDescent="0.25"/>
    <row r="72" spans="2:27" s="72" customFormat="1" x14ac:dyDescent="0.25"/>
    <row r="73" spans="2:27" s="72" customFormat="1" x14ac:dyDescent="0.25"/>
    <row r="74" spans="2:27" s="72" customFormat="1" x14ac:dyDescent="0.25"/>
    <row r="75" spans="2:27" s="72" customFormat="1" x14ac:dyDescent="0.25"/>
    <row r="76" spans="2:27" s="72" customFormat="1" x14ac:dyDescent="0.25"/>
    <row r="77" spans="2:27" s="72" customFormat="1" x14ac:dyDescent="0.25"/>
    <row r="78" spans="2:27" s="72" customFormat="1" x14ac:dyDescent="0.25"/>
    <row r="79" spans="2:27" s="72" customFormat="1" x14ac:dyDescent="0.25"/>
    <row r="80" spans="2:27" s="72" customFormat="1" x14ac:dyDescent="0.25"/>
    <row r="81" s="72" customFormat="1" x14ac:dyDescent="0.25"/>
    <row r="82" s="72" customFormat="1" x14ac:dyDescent="0.25"/>
    <row r="83" s="72" customFormat="1" x14ac:dyDescent="0.25"/>
    <row r="84" s="72" customFormat="1" x14ac:dyDescent="0.25"/>
    <row r="85" s="72" customFormat="1" x14ac:dyDescent="0.25"/>
    <row r="86" s="72" customFormat="1" x14ac:dyDescent="0.25"/>
    <row r="87" s="72" customFormat="1" x14ac:dyDescent="0.25"/>
    <row r="88" s="72" customFormat="1" x14ac:dyDescent="0.25"/>
    <row r="89" s="72" customFormat="1" x14ac:dyDescent="0.25"/>
    <row r="90" s="72" customFormat="1" x14ac:dyDescent="0.25"/>
    <row r="91" s="72" customFormat="1" x14ac:dyDescent="0.25"/>
    <row r="92" s="72" customFormat="1" x14ac:dyDescent="0.25"/>
    <row r="93" s="72" customFormat="1" x14ac:dyDescent="0.25"/>
    <row r="94" s="72" customFormat="1" x14ac:dyDescent="0.25"/>
    <row r="95" s="72" customFormat="1" x14ac:dyDescent="0.25"/>
    <row r="96" s="72" customFormat="1" x14ac:dyDescent="0.25"/>
    <row r="97" spans="1:1" s="74" customFormat="1" x14ac:dyDescent="0.25">
      <c r="A97" s="72"/>
    </row>
    <row r="98" spans="1:1" s="74" customFormat="1" x14ac:dyDescent="0.25">
      <c r="A98" s="72"/>
    </row>
    <row r="99" spans="1:1" s="74" customFormat="1" x14ac:dyDescent="0.25">
      <c r="A99" s="72"/>
    </row>
    <row r="100" spans="1:1" s="74" customFormat="1" x14ac:dyDescent="0.25">
      <c r="A100" s="72"/>
    </row>
    <row r="101" spans="1:1" s="74" customFormat="1" x14ac:dyDescent="0.25">
      <c r="A101" s="72"/>
    </row>
    <row r="102" spans="1:1" s="74" customFormat="1" x14ac:dyDescent="0.25">
      <c r="A102" s="72"/>
    </row>
    <row r="103" spans="1:1" s="74" customFormat="1" x14ac:dyDescent="0.25">
      <c r="A103" s="72"/>
    </row>
    <row r="104" spans="1:1" s="74" customFormat="1" x14ac:dyDescent="0.25">
      <c r="A104" s="72"/>
    </row>
    <row r="105" spans="1:1" s="74" customFormat="1" x14ac:dyDescent="0.25">
      <c r="A105" s="72"/>
    </row>
    <row r="106" spans="1:1" s="74" customFormat="1" x14ac:dyDescent="0.25">
      <c r="A106" s="72"/>
    </row>
    <row r="107" spans="1:1" s="74" customFormat="1" x14ac:dyDescent="0.25">
      <c r="A107" s="72"/>
    </row>
    <row r="108" spans="1:1" s="74" customFormat="1" x14ac:dyDescent="0.25">
      <c r="A108" s="72"/>
    </row>
    <row r="109" spans="1:1" s="74" customFormat="1" x14ac:dyDescent="0.25">
      <c r="A109" s="72"/>
    </row>
    <row r="110" spans="1:1" s="74" customFormat="1" x14ac:dyDescent="0.25">
      <c r="A110" s="72"/>
    </row>
    <row r="111" spans="1:1" s="74" customFormat="1" x14ac:dyDescent="0.25">
      <c r="A111" s="72"/>
    </row>
    <row r="112" spans="1:1" s="74" customFormat="1" x14ac:dyDescent="0.25">
      <c r="A112" s="72"/>
    </row>
    <row r="113" spans="1:1" s="74" customFormat="1" x14ac:dyDescent="0.25">
      <c r="A113" s="72"/>
    </row>
    <row r="114" spans="1:1" s="74" customFormat="1" x14ac:dyDescent="0.25">
      <c r="A114" s="72"/>
    </row>
    <row r="115" spans="1:1" s="74" customFormat="1" x14ac:dyDescent="0.25">
      <c r="A115" s="72"/>
    </row>
    <row r="116" spans="1:1" s="74" customFormat="1" x14ac:dyDescent="0.25">
      <c r="A116" s="72"/>
    </row>
    <row r="117" spans="1:1" s="74" customFormat="1" x14ac:dyDescent="0.25">
      <c r="A117" s="72"/>
    </row>
    <row r="118" spans="1:1" s="74" customFormat="1" x14ac:dyDescent="0.25">
      <c r="A118" s="72"/>
    </row>
    <row r="119" spans="1:1" s="74" customFormat="1" x14ac:dyDescent="0.25">
      <c r="A119" s="72"/>
    </row>
    <row r="120" spans="1:1" s="74" customFormat="1" x14ac:dyDescent="0.25">
      <c r="A120" s="72"/>
    </row>
    <row r="121" spans="1:1" s="74" customFormat="1" x14ac:dyDescent="0.25">
      <c r="A121" s="72"/>
    </row>
    <row r="122" spans="1:1" s="74" customFormat="1" x14ac:dyDescent="0.25">
      <c r="A122" s="72"/>
    </row>
    <row r="123" spans="1:1" s="74" customFormat="1" x14ac:dyDescent="0.25">
      <c r="A123" s="72"/>
    </row>
    <row r="124" spans="1:1" s="74" customFormat="1" x14ac:dyDescent="0.25">
      <c r="A124" s="72"/>
    </row>
    <row r="125" spans="1:1" s="74" customFormat="1" x14ac:dyDescent="0.25">
      <c r="A125" s="72"/>
    </row>
    <row r="126" spans="1:1" s="74" customFormat="1" x14ac:dyDescent="0.25">
      <c r="A126" s="72"/>
    </row>
    <row r="127" spans="1:1" s="74" customFormat="1" x14ac:dyDescent="0.25">
      <c r="A127" s="72"/>
    </row>
    <row r="128" spans="1:1" s="74" customFormat="1" x14ac:dyDescent="0.25">
      <c r="A128" s="72"/>
    </row>
    <row r="129" spans="1:1" s="74" customFormat="1" x14ac:dyDescent="0.25">
      <c r="A129" s="72"/>
    </row>
    <row r="130" spans="1:1" s="74" customFormat="1" x14ac:dyDescent="0.25">
      <c r="A130" s="72"/>
    </row>
    <row r="131" spans="1:1" s="74" customFormat="1" x14ac:dyDescent="0.25">
      <c r="A131" s="72"/>
    </row>
    <row r="132" spans="1:1" s="74" customFormat="1" x14ac:dyDescent="0.25">
      <c r="A132" s="72"/>
    </row>
    <row r="133" spans="1:1" s="74" customFormat="1" x14ac:dyDescent="0.25">
      <c r="A133" s="72"/>
    </row>
    <row r="134" spans="1:1" s="74" customFormat="1" x14ac:dyDescent="0.25">
      <c r="A134" s="72"/>
    </row>
    <row r="135" spans="1:1" s="74" customFormat="1" x14ac:dyDescent="0.25">
      <c r="A135" s="72"/>
    </row>
    <row r="136" spans="1:1" s="74" customFormat="1" x14ac:dyDescent="0.25">
      <c r="A136" s="72"/>
    </row>
    <row r="137" spans="1:1" s="74" customFormat="1" x14ac:dyDescent="0.25">
      <c r="A137" s="72"/>
    </row>
    <row r="138" spans="1:1" s="74" customFormat="1" x14ac:dyDescent="0.25">
      <c r="A138" s="72"/>
    </row>
    <row r="139" spans="1:1" s="74" customFormat="1" x14ac:dyDescent="0.25">
      <c r="A139" s="72"/>
    </row>
    <row r="140" spans="1:1" s="74" customFormat="1" x14ac:dyDescent="0.25">
      <c r="A140" s="72"/>
    </row>
    <row r="141" spans="1:1" s="74" customFormat="1" x14ac:dyDescent="0.25">
      <c r="A141" s="72"/>
    </row>
    <row r="142" spans="1:1" s="74" customFormat="1" x14ac:dyDescent="0.25">
      <c r="A142" s="72"/>
    </row>
    <row r="143" spans="1:1" s="74" customFormat="1" x14ac:dyDescent="0.25">
      <c r="A143" s="72"/>
    </row>
    <row r="144" spans="1:1" s="74" customFormat="1" x14ac:dyDescent="0.25">
      <c r="A144" s="72"/>
    </row>
    <row r="145" spans="1:1" s="74" customFormat="1" x14ac:dyDescent="0.25">
      <c r="A145" s="72"/>
    </row>
    <row r="146" spans="1:1" s="74" customFormat="1" x14ac:dyDescent="0.25">
      <c r="A146" s="72"/>
    </row>
    <row r="147" spans="1:1" s="74" customFormat="1" x14ac:dyDescent="0.25">
      <c r="A147" s="72"/>
    </row>
    <row r="148" spans="1:1" s="74" customFormat="1" x14ac:dyDescent="0.25">
      <c r="A148" s="72"/>
    </row>
    <row r="149" spans="1:1" s="74" customFormat="1" x14ac:dyDescent="0.25">
      <c r="A149" s="72"/>
    </row>
    <row r="150" spans="1:1" s="74" customFormat="1" x14ac:dyDescent="0.25">
      <c r="A150" s="72"/>
    </row>
    <row r="151" spans="1:1" s="74" customFormat="1" x14ac:dyDescent="0.25">
      <c r="A151" s="72"/>
    </row>
    <row r="152" spans="1:1" s="74" customFormat="1" x14ac:dyDescent="0.25">
      <c r="A152" s="72"/>
    </row>
    <row r="153" spans="1:1" s="74" customFormat="1" x14ac:dyDescent="0.25">
      <c r="A153" s="72"/>
    </row>
    <row r="154" spans="1:1" s="74" customFormat="1" x14ac:dyDescent="0.25">
      <c r="A154" s="72"/>
    </row>
    <row r="155" spans="1:1" s="74" customFormat="1" x14ac:dyDescent="0.25">
      <c r="A155" s="72"/>
    </row>
    <row r="156" spans="1:1" s="74" customFormat="1" x14ac:dyDescent="0.25">
      <c r="A156" s="72"/>
    </row>
    <row r="157" spans="1:1" s="74" customFormat="1" x14ac:dyDescent="0.25">
      <c r="A157" s="72"/>
    </row>
    <row r="158" spans="1:1" s="74" customFormat="1" x14ac:dyDescent="0.25">
      <c r="A158" s="72"/>
    </row>
    <row r="159" spans="1:1" s="74" customFormat="1" x14ac:dyDescent="0.25">
      <c r="A159" s="72"/>
    </row>
    <row r="160" spans="1:1" s="74" customFormat="1" x14ac:dyDescent="0.25">
      <c r="A160" s="72"/>
    </row>
    <row r="161" spans="1:1" s="74" customFormat="1" x14ac:dyDescent="0.25">
      <c r="A161" s="72"/>
    </row>
    <row r="162" spans="1:1" s="74" customFormat="1" x14ac:dyDescent="0.25">
      <c r="A162" s="72"/>
    </row>
    <row r="163" spans="1:1" s="74" customFormat="1" x14ac:dyDescent="0.25">
      <c r="A163" s="72"/>
    </row>
    <row r="164" spans="1:1" s="74" customFormat="1" x14ac:dyDescent="0.25">
      <c r="A164" s="72"/>
    </row>
    <row r="165" spans="1:1" s="74" customFormat="1" x14ac:dyDescent="0.25">
      <c r="A165" s="72"/>
    </row>
  </sheetData>
  <sheetProtection algorithmName="SHA-512" hashValue="k4y5a0G4HvypbNdwNjIvAHwxl+cIH3UpGNdPLyNqWH9L+FqZOTttoHdaNlref/KytPFC0xsUSTOLdxw0gtWFOQ==" saltValue="2qFbd8jZc0rwpEsnOPCgVQ==" spinCount="100000" sheet="1" selectLockedCells="1"/>
  <protectedRanges>
    <protectedRange sqref="E8:O8" name="Nome" securityDescriptor="O:WDG:WDD:(A;;CC;;;S-1-5-21-873258228-2584865457-3806373353-1001)"/>
    <protectedRange sqref="E22:M23" name="Critério 1" securityDescriptor="O:WDG:WDD:(A;;CC;;;S-1-5-21-873258228-2584865457-3806373353-1001)"/>
    <protectedRange sqref="E30:M31" name="Critério 2" securityDescriptor="O:WDG:WDD:(A;;CC;;;S-1-5-21-873258228-2584865457-3806373353-1001)"/>
    <protectedRange sqref="E38:J39" name="Critério 4" securityDescriptor="O:WDG:WDD:(A;;CC;;;S-1-5-21-873258228-2584865457-3806373353-1001)"/>
    <protectedRange sqref="E46:H47" name="Critério 5" securityDescriptor="O:WDG:WDD:(A;;CC;;;S-1-5-21-873258228-2584865457-3806373353-1001)"/>
    <protectedRange sqref="E54:H55" name="Critério 7" securityDescriptor="O:WDG:WDD:(A;;CC;;;S-1-5-21-873258228-2584865457-3806373353-1001)"/>
    <protectedRange sqref="E61:I64" name="Critério 8" securityDescriptor="O:WDG:WDD:(A;;CC;;;S-1-5-21-873258228-2584865457-3806373353-1001)"/>
  </protectedRanges>
  <mergeCells count="32">
    <mergeCell ref="O61:O62"/>
    <mergeCell ref="C63:D63"/>
    <mergeCell ref="B26:P26"/>
    <mergeCell ref="O27:O28"/>
    <mergeCell ref="C54:D54"/>
    <mergeCell ref="C30:D30"/>
    <mergeCell ref="C31:D31"/>
    <mergeCell ref="C38:D38"/>
    <mergeCell ref="C35:I35"/>
    <mergeCell ref="C43:I43"/>
    <mergeCell ref="C27:J27"/>
    <mergeCell ref="C55:D55"/>
    <mergeCell ref="C61:D61"/>
    <mergeCell ref="C39:D39"/>
    <mergeCell ref="C46:D46"/>
    <mergeCell ref="C47:D47"/>
    <mergeCell ref="B7:P7"/>
    <mergeCell ref="E8:O8"/>
    <mergeCell ref="B9:P9"/>
    <mergeCell ref="B2:P2"/>
    <mergeCell ref="B3:P3"/>
    <mergeCell ref="B5:P5"/>
    <mergeCell ref="B4:P4"/>
    <mergeCell ref="C21:D21"/>
    <mergeCell ref="B18:O18"/>
    <mergeCell ref="C22:D22"/>
    <mergeCell ref="C23:D23"/>
    <mergeCell ref="C8:D8"/>
    <mergeCell ref="C12:D12"/>
    <mergeCell ref="C15:E15"/>
    <mergeCell ref="E12:F12"/>
    <mergeCell ref="C19:J19"/>
  </mergeCells>
  <pageMargins left="0.511811024" right="0.511811024" top="0.78740157499999996" bottom="0.78740157499999996" header="0.31496062000000002" footer="0.31496062000000002"/>
  <pageSetup paperSize="9" scale="63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pccli</cp:lastModifiedBy>
  <dcterms:created xsi:type="dcterms:W3CDTF">2021-02-10T15:41:28Z</dcterms:created>
  <dcterms:modified xsi:type="dcterms:W3CDTF">2021-08-19T16:54:46Z</dcterms:modified>
</cp:coreProperties>
</file>