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drawings/drawing3.xml" ContentType="application/vnd.openxmlformats-officedocument.drawing+xml"/>
  <Override PartName="/xl/tables/table4.xml" ContentType="application/vnd.openxmlformats-officedocument.spreadsheetml.table+xml"/>
  <Override PartName="/xl/drawings/drawing4.xml" ContentType="application/vnd.openxmlformats-officedocument.drawing+xml"/>
  <Override PartName="/xl/tables/table5.xml" ContentType="application/vnd.openxmlformats-officedocument.spreadsheetml.table+xml"/>
  <Override PartName="/xl/drawings/drawing5.xml" ContentType="application/vnd.openxmlformats-officedocument.drawing+xml"/>
  <Override PartName="/xl/tables/table6.xml" ContentType="application/vnd.openxmlformats-officedocument.spreadsheetml.table+xml"/>
  <Override PartName="/xl/drawings/drawing6.xml" ContentType="application/vnd.openxmlformats-officedocument.drawing+xml"/>
  <Override PartName="/xl/tables/table7.xml" ContentType="application/vnd.openxmlformats-officedocument.spreadsheetml.table+xml"/>
  <Override PartName="/xl/drawings/drawing7.xml" ContentType="application/vnd.openxmlformats-officedocument.drawing+xml"/>
  <Override PartName="/xl/tables/table8.xml" ContentType="application/vnd.openxmlformats-officedocument.spreadsheetml.table+xml"/>
  <Override PartName="/xl/drawings/drawing8.xml" ContentType="application/vnd.openxmlformats-officedocument.drawing+xml"/>
  <Override PartName="/xl/tables/table9.xml" ContentType="application/vnd.openxmlformats-officedocument.spreadsheetml.table+xml"/>
  <Override PartName="/xl/drawings/drawing9.xml" ContentType="application/vnd.openxmlformats-officedocument.drawing+xml"/>
  <Override PartName="/xl/tables/table10.xml" ContentType="application/vnd.openxmlformats-officedocument.spreadsheetml.table+xml"/>
  <Override PartName="/xl/drawings/drawing10.xml" ContentType="application/vnd.openxmlformats-officedocument.drawing+xml"/>
  <Override PartName="/xl/tables/table11.xml" ContentType="application/vnd.openxmlformats-officedocument.spreadsheetml.table+xml"/>
  <Override PartName="/xl/drawings/drawing11.xml" ContentType="application/vnd.openxmlformats-officedocument.drawing+xml"/>
  <Override PartName="/xl/tables/table12.xml" ContentType="application/vnd.openxmlformats-officedocument.spreadsheetml.table+xml"/>
  <Override PartName="/xl/drawings/drawing12.xml" ContentType="application/vnd.openxmlformats-officedocument.drawing+xml"/>
  <Override PartName="/xl/tables/table13.xml" ContentType="application/vnd.openxmlformats-officedocument.spreadsheetml.table+xml"/>
  <Override PartName="/xl/drawings/drawing13.xml" ContentType="application/vnd.openxmlformats-officedocument.drawing+xml"/>
  <Override PartName="/xl/tables/table14.xml" ContentType="application/vnd.openxmlformats-officedocument.spreadsheetml.table+xml"/>
  <Override PartName="/xl/drawings/drawing14.xml" ContentType="application/vnd.openxmlformats-officedocument.drawing+xml"/>
  <Override PartName="/xl/tables/table1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rives compartilhados\PROINFRA - Serviços Gerais\CSG\Contratos\102.2018-AGENTE DE PORTARIA-SULCLEAN\EXECUÇÃO\Formulários\"/>
    </mc:Choice>
  </mc:AlternateContent>
  <xr:revisionPtr revIDLastSave="0" documentId="13_ncr:1_{EA14668F-9B45-4B7E-812B-94471AFA5E3E}" xr6:coauthVersionLast="47" xr6:coauthVersionMax="47" xr10:uidLastSave="{00000000-0000-0000-0000-000000000000}"/>
  <bookViews>
    <workbookView xWindow="-120" yWindow="-120" windowWidth="20730" windowHeight="11160" tabRatio="754" xr2:uid="{E5ECBEE1-D076-484F-BC06-4BB0017C9354}"/>
  </bookViews>
  <sheets>
    <sheet name="Formulário de Avaliação" sheetId="1" r:id="rId1"/>
    <sheet name="Base de Dados" sheetId="2" state="hidden" r:id="rId2"/>
    <sheet name="A1" sheetId="3" r:id="rId3"/>
    <sheet name="A2" sheetId="4" r:id="rId4"/>
    <sheet name="A3" sheetId="5" r:id="rId5"/>
    <sheet name="A4" sheetId="6" r:id="rId6"/>
    <sheet name="B1" sheetId="7" r:id="rId7"/>
    <sheet name="B2" sheetId="8" r:id="rId8"/>
    <sheet name="B3" sheetId="9" r:id="rId9"/>
    <sheet name="C1" sheetId="10" r:id="rId10"/>
    <sheet name="C2" sheetId="11" r:id="rId11"/>
    <sheet name="C3" sheetId="12" r:id="rId12"/>
    <sheet name="C4" sheetId="13" r:id="rId13"/>
    <sheet name="C5" sheetId="14" r:id="rId14"/>
    <sheet name="C6" sheetId="15" r:id="rId15"/>
    <sheet name="C7" sheetId="16" r:id="rId1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1" i="1" l="1"/>
  <c r="E21" i="1" s="1"/>
  <c r="D20" i="1"/>
  <c r="E20" i="1" s="1"/>
  <c r="D19" i="1"/>
  <c r="E19" i="1" s="1"/>
  <c r="D18" i="1"/>
  <c r="E18" i="1" s="1"/>
  <c r="D17" i="1"/>
  <c r="E17" i="1" s="1"/>
  <c r="D16" i="1"/>
  <c r="E16" i="1" s="1"/>
  <c r="D15" i="1"/>
  <c r="E15" i="1" s="1"/>
  <c r="D14" i="1"/>
  <c r="E14" i="1" s="1"/>
  <c r="D13" i="1"/>
  <c r="E13" i="1" s="1"/>
  <c r="D12" i="1"/>
  <c r="E12" i="1" s="1"/>
  <c r="D11" i="1"/>
  <c r="E11" i="1" s="1"/>
  <c r="D10" i="1"/>
  <c r="E10" i="1" s="1"/>
  <c r="D9" i="1"/>
  <c r="E9" i="1" s="1"/>
  <c r="D8" i="1"/>
  <c r="E8" i="1" s="1"/>
  <c r="E22" i="1" l="1"/>
  <c r="D2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EDERSON FERNANDO SPARREMBERGER</author>
  </authors>
  <commentList>
    <comment ref="C2" authorId="0" shapeId="0" xr:uid="{AC0A6A73-8595-4029-886F-58AAE9753358}">
      <text>
        <r>
          <rPr>
            <b/>
            <sz val="9"/>
            <color indexed="81"/>
            <rFont val="Segoe UI"/>
            <family val="2"/>
          </rPr>
          <t>Selecione a Unidade</t>
        </r>
      </text>
    </comment>
    <comment ref="C3" authorId="0" shapeId="0" xr:uid="{9F219C1C-E92C-4028-ADD2-78DA08DC0C1E}">
      <text>
        <r>
          <rPr>
            <b/>
            <sz val="9"/>
            <color indexed="81"/>
            <rFont val="Segoe UI"/>
            <family val="2"/>
          </rPr>
          <t>Selecione o Prédio</t>
        </r>
      </text>
    </comment>
    <comment ref="C4" authorId="0" shapeId="0" xr:uid="{E1F7184B-5EF5-44E4-A100-05FD990C7CEC}">
      <text>
        <r>
          <rPr>
            <b/>
            <sz val="9"/>
            <color indexed="81"/>
            <rFont val="Segoe UI"/>
            <family val="2"/>
          </rPr>
          <t>Selecione o Período</t>
        </r>
      </text>
    </comment>
  </commentList>
</comments>
</file>

<file path=xl/sharedStrings.xml><?xml version="1.0" encoding="utf-8"?>
<sst xmlns="http://schemas.openxmlformats.org/spreadsheetml/2006/main" count="273" uniqueCount="181">
  <si>
    <t>UNIDADE</t>
  </si>
  <si>
    <t>POSTO DE SERVIÇO AVALIADO</t>
  </si>
  <si>
    <t>PERÍODO DE AVALIAÇÃO</t>
  </si>
  <si>
    <t>AVALIAÇÃO</t>
  </si>
  <si>
    <t>MÓDULOS</t>
  </si>
  <si>
    <t>CONCEITO</t>
  </si>
  <si>
    <t>PONTOS</t>
  </si>
  <si>
    <t>PONTUAÇÃO</t>
  </si>
  <si>
    <t>SOMA</t>
  </si>
  <si>
    <t>PERCENTUAL DE FATURAMENTO</t>
  </si>
  <si>
    <t>Houve alguma ocorrência no período?</t>
  </si>
  <si>
    <t>Data de prechimento do formulário</t>
  </si>
  <si>
    <t>Nome do Fiscal Setorial</t>
  </si>
  <si>
    <t>SIAPE</t>
  </si>
  <si>
    <t>Assinatura</t>
  </si>
  <si>
    <t>A.1 - QUALIDADE E UNIFORMIDADE DA EQUIPE</t>
  </si>
  <si>
    <t>A.2 - TREINAMENTO</t>
  </si>
  <si>
    <t>A.3 - APARÊNCIA PESSOAL</t>
  </si>
  <si>
    <t>A.4 - IDENTIFICAÇÃO E UNIFORME</t>
  </si>
  <si>
    <t>B.1 – UTILIZAÇÃO DO PLANO DE EXECUÇÃO DO SERVIÇO DE PORTARIA (PESP)</t>
  </si>
  <si>
    <t>B.2 – PERCURSO DAS RONDAS</t>
  </si>
  <si>
    <t>B.3 – CONTROLE DO ACESSO</t>
  </si>
  <si>
    <t>C.1 – EQUIPAMENTOS DE USO GERAL</t>
  </si>
  <si>
    <t>C.2 – POLIDEZ NO ATENDIMENTO</t>
  </si>
  <si>
    <t>C.3 – PONTUALIDADE E PERMANÊNCIA NO POSTO</t>
  </si>
  <si>
    <t>C.5 – LIVRO DE OCORRÊNCIAS</t>
  </si>
  <si>
    <t>C.6 – REGISTRO DAS OCORRÊNCIAS</t>
  </si>
  <si>
    <t>C.7 – CONTROLE DE ENTRADA E SAÍDA</t>
  </si>
  <si>
    <t>ATENÇÃO: Caso tenha havido ocorrência, encaminhar também o Formulário de Ocorrências.</t>
  </si>
  <si>
    <t>CONCEITOS</t>
  </si>
  <si>
    <t>LOCAL</t>
  </si>
  <si>
    <t>C.4 – ORGANIZAÇÃO DO POSTO DE PORTARIA</t>
  </si>
  <si>
    <t>01/01/21 a 31/01/21</t>
  </si>
  <si>
    <t>MUITO BOM</t>
  </si>
  <si>
    <t>Funcionários fixos, com grande experiência.</t>
  </si>
  <si>
    <t>Funcionários bem treinados, demonstrando conhecimento da organização da CONTRATANTE e de todos os procedimentos operacionais estabelecidos</t>
  </si>
  <si>
    <t>Aparência pessoal limpa e bem cuidada, com os cabelos presos e bem arrumados; Porta apenas adornos autorizados e discretos, como brincos, anéis, pulseiras etc.</t>
  </si>
  <si>
    <t>Funcionários identificados e uniformizados.</t>
  </si>
  <si>
    <t>BIBLIOT.CENTRAL (Portaria Fundos)</t>
  </si>
  <si>
    <t>CAL</t>
  </si>
  <si>
    <t>Há no posto lanterna em pleno funcionamento, formulários para ocorrências de manutenção, caneta e bloco de anotações, formulário para controle de acesso e Livro de Ocorrências.</t>
  </si>
  <si>
    <t>Atenção voltada para a circulação de pessoas; demonstra cordialidade e diligência no atendimento àqueles que solicitam acesso ou informações.</t>
  </si>
  <si>
    <t>Apresenta-se pontualmente para assumir o posto, permanecendo no mesmo até o final do seu turno.</t>
  </si>
  <si>
    <t>Posto organizado e limpo; materiais necessários ao desempenho das funções facilmente acessíveis, cartazes e outros avisos fixados de maneira ordenada e coerente.</t>
  </si>
  <si>
    <t>Livro de Ocorrências limpo e em bom estado; redação das ocorrências precisa e coerente, contendo os dados completes dos envolvidos (nome completo, identificação, telefone para contato etc.); caligrafia legível.</t>
  </si>
  <si>
    <t>Os registros das ocorrências são claras, objetivas e de fácil compreensão, relatando todas as ações que fazem parte das orientações específicas do posto.</t>
  </si>
  <si>
    <t>O controle de entrada e saída está em total conformidade com as instruções específicas do posto.</t>
  </si>
  <si>
    <t>01/02/21 a 28/02/21</t>
  </si>
  <si>
    <t>BOM</t>
  </si>
  <si>
    <t>Funcionários fixos, porém com pouca experiência</t>
  </si>
  <si>
    <t>Funcionários treinados, com conhecimento dos procedimentos operacionais estabelecidos, porém sem o conhecimento apropriado da organização da CONTRATANTE</t>
  </si>
  <si>
    <t>Aparência pessoal asseada, porém com os cabelos soltos e/ou desarrumados; Porta apenas adornos autorizados e discretos, como brincos, anéis, pulseiras etc.</t>
  </si>
  <si>
    <t>Funcionários uniformizados, mas sem identificação.</t>
  </si>
  <si>
    <t>BIBLIOT.CENTRAL (Portaria Principal)</t>
  </si>
  <si>
    <t>Eventuais falhas no controle da movimentação de bens patrimoniais, do acesso de pessoas, veículos e da presença de vendedores, ambulantes e assemelhados não autorizados.</t>
  </si>
  <si>
    <t>CAL/CE/CCNE</t>
  </si>
  <si>
    <t>Falta de 1 (um) item dentre os seguintes: formulários para ocorrência de manutenção, caneta, bloco de anotações, formulários para controle de acesso e Livro de Ocorrências.</t>
  </si>
  <si>
    <t>Eventualmente, perde a atenção na circulação de pessoas; falta de simpatia, mas demonstra diligência no atendimento àqueles que solicitam acesso ou informações.</t>
  </si>
  <si>
    <t>Apresenta-se pontualmente para assumir o posto, mas eventualmente se ausenta durante seu turno.</t>
  </si>
  <si>
    <t>Posto limpo, mas desorganizado; alguns materiais necessários ao desempenho das funções não estão acessíveis; cartazes e outros avisos fixados de maneira desorganizada e incoerente.</t>
  </si>
  <si>
    <t>Livro de Ocorrências com algumas manchas e/ou folhas amassadas; ocorrências registradas com informações imprecisas e/ou incoerentes, mas contendo os dados completos dos envolvidos (nome complete, identificação, telefone para contato etc.); caligrafia legível, mas com alguns erros.</t>
  </si>
  <si>
    <t>Os registros das ocorrências são claras, objetivas, podendo ser compreendidas, mas faltam registros de fatos relevantes ocorridos no posto.</t>
  </si>
  <si>
    <t>Controle de entrada e saída necessitando de pequenos ajustes para se adequar às instruções do posto.</t>
  </si>
  <si>
    <t>01/03/21 a 31/03/21</t>
  </si>
  <si>
    <t>REGULAR</t>
  </si>
  <si>
    <t>Pequena rotatividade de funcionários: até 10 (dez) por cento do total</t>
  </si>
  <si>
    <t>Funcionários mal treinados, sem conhecimento adequado dos procedimentos operacionais estabelecidos e com graves falhas no conhecimento da organização da CONTRATANTE</t>
  </si>
  <si>
    <t>Aparência pessoal descuidada, com os cabelos soltos e/ou desarrumados; Porta pelo menos 1 (um) adorno não autorizado ou indiscreto (brincos, anéis, pulseiras, piercing etc.)</t>
  </si>
  <si>
    <t>Funcionários identificados, mas com o uniforme incompleto ou portando outra vestimenta por cima do uniforme.</t>
  </si>
  <si>
    <t>CAMPUS FW</t>
  </si>
  <si>
    <t>Constantes falhas no controle da movimentação de bens patrimoniais, do acesso de pessoas, veículos e da presença de vendedores, ambulantes e assemelhados não autorizados.</t>
  </si>
  <si>
    <t>CAMPUS CS</t>
  </si>
  <si>
    <t>Falta 2 (dois) ou mais itens dentre os seguintes: formulários para ocorrência de manutenção, caneta, bloco de anotações, formulários para controle de acesso e Livro de Ocorrências.</t>
  </si>
  <si>
    <t>Atenção frequentemente desviada da circulação de pessoas; falta de simpatia e diligência no atendimento àqueles que solicitam acesso ou informações.</t>
  </si>
  <si>
    <t>Eventualmente se atrasa para assumir o posto e ausenta-se regularmente durante o seu turno.</t>
  </si>
  <si>
    <t>Posto um pouco desorganizado, com resíduos de papel; materiais necessários ao desempenho das funções mal acondicionados; cartazes e outros avisos não estão fixados.</t>
  </si>
  <si>
    <t>Livro de Ocorrências com muitas manchas e/ou várias folhas amassadas/rasgadas; ocorrências registradas com informações insuficientes, faltando alguns dados dos envolvidos (nome complete, identificação, telefone para contato etc.); caligrafia de difícil leitura e com muitos erros.</t>
  </si>
  <si>
    <t>Todos os fatos relevantes ocorridos no posto estão registrados, porém o texto não oferece clareza e tem difícil compreensão.</t>
  </si>
  <si>
    <t>Controle de entrada e saída com muitas falhas necessitando de grandes ajustes para se adequar às instruções do posto.</t>
  </si>
  <si>
    <t>01/04/21 a 30/04/21</t>
  </si>
  <si>
    <t>PÉSSIMO</t>
  </si>
  <si>
    <t>Grande rotatividade de funcionários: mais de 10 (dez) por cento do total</t>
  </si>
  <si>
    <t>Funcionários sem treinamento, pouco conhecimento dos procedimentos operacionais estabelecidos e conhecimento muito limitado da organização da CONTRATANTE.</t>
  </si>
  <si>
    <t>Aparência pessoal desleixada; Porta 2 (dois) ou mais adornos não autorizados ou indiscretos (brincos, anéis, pulseiras, piercing etc.)</t>
  </si>
  <si>
    <t>Funcionários sem identificação e com o uniforme incompleto ou portando outra vestimenta por cima do uniforme.</t>
  </si>
  <si>
    <t>CAMPUS PM</t>
  </si>
  <si>
    <t>Não há controle da movimentação de bens patrimoniais, do acesso de pessoas, veículos e da presença de vendedores, ambulantes e assemelhados não autorizados, contrariando o PESP.</t>
  </si>
  <si>
    <t>Falta lanterna ou esta não funciona adequadamente.</t>
  </si>
  <si>
    <t>Postura desinteressada na circulação das pessoas; demonstra má vontade no atendimento àqueles que solicitam acesso ou informações.</t>
  </si>
  <si>
    <t>Regularmente se atrasa para assumir o posto e se ausenta durante o seu turno.</t>
  </si>
  <si>
    <t>Utilização do posto para guarda de objetos de terceiros ou posto desorganizado e/ ou sujo, com vários tipos de resíduos (papel, embalagens, restos de comida etc.); faltam materiais necessários ao desempenho das atividades; cartazes e outros avisos não fixados.</t>
  </si>
  <si>
    <t>Não há Livro de Ocorrências no posto ou está sujo, com capa e folhas rasgadas; ocorrências registradas com informações insuficientes, faltando vários dados dos envolvidos (nome completo, identificação, telefone para contato etc.); caligrafia ilegível.</t>
  </si>
  <si>
    <t>Não há registro das ocorrências do posto ou são escritas de forma incompreensível, sem valor como documento.</t>
  </si>
  <si>
    <t>Não há controle de entrada e saída, permite o trânsito de ambulantes não autorizados ou a forma de controle se mostra ineficaz, ferecendo riscos ao patrimônio público.</t>
  </si>
  <si>
    <t>01/05/21 a 31/05/21</t>
  </si>
  <si>
    <t>Aparência pessoal limpa e bem cuidada, barbeado, com os cabelos aparados; Não porta adornos, como brincos, anéis, pulseiras, piercing etc.</t>
  </si>
  <si>
    <t>CAMPUS PM - PRÉDIO 2</t>
  </si>
  <si>
    <t>01/06/21 a 30/06/21</t>
  </si>
  <si>
    <t>Aparência pessoal asseada, porém com a barba por fazer e/ou cabelos por aparar; Não porta adornos, como brincos, anéis, pulseiras, piercing etc.</t>
  </si>
  <si>
    <t>CENTRO DE CONVENÇÕES</t>
  </si>
  <si>
    <t>CCNE</t>
  </si>
  <si>
    <t>01/07/21 a 31/07/21</t>
  </si>
  <si>
    <t>Aparência pessoal descuidada, com a barba por fazer e/ou cabelos por aparar; Porta pelo menos 1 (um) adorno não autorizado ou (brincos, anéis, pulseiras, piercing etc.)</t>
  </si>
  <si>
    <t>CEU I</t>
  </si>
  <si>
    <t>CCR</t>
  </si>
  <si>
    <t>01/08/21 a 31/08/21</t>
  </si>
  <si>
    <t>Aparência pessoal desleixada; Porta 2 (dois) ou mais adornos não autorizados (brincos, anéis, pulseiras, piercing etc.)</t>
  </si>
  <si>
    <t>CEU II</t>
  </si>
  <si>
    <t>CCS</t>
  </si>
  <si>
    <t>01/09/21 a 30/09/21</t>
  </si>
  <si>
    <t>ESTÁDIO</t>
  </si>
  <si>
    <t>CCSH</t>
  </si>
  <si>
    <t>01/10/21 a 31/10/21</t>
  </si>
  <si>
    <t>INPE</t>
  </si>
  <si>
    <t>CE</t>
  </si>
  <si>
    <t>01/11/21 a 30/11/21</t>
  </si>
  <si>
    <t>MITRA</t>
  </si>
  <si>
    <t>CEFD</t>
  </si>
  <si>
    <t>01/12/21 a 31/12/21</t>
  </si>
  <si>
    <t>MUSEU</t>
  </si>
  <si>
    <t>COLÉGIO POLITÉCNICO</t>
  </si>
  <si>
    <t>01/01/22 a 31/01/22</t>
  </si>
  <si>
    <t>NTE</t>
  </si>
  <si>
    <t>CT</t>
  </si>
  <si>
    <t>01/02/22 a 28/02/22</t>
  </si>
  <si>
    <t>PLANETÁRIO</t>
  </si>
  <si>
    <t>CTISM</t>
  </si>
  <si>
    <t>01/03/22 a 31/03/22</t>
  </si>
  <si>
    <t>PRÉDIO 07</t>
  </si>
  <si>
    <t>HCV</t>
  </si>
  <si>
    <t>01/04/22 a 30/04/22</t>
  </si>
  <si>
    <t>PRÉDIO 13</t>
  </si>
  <si>
    <t>REITORIA</t>
  </si>
  <si>
    <t>01/05/22 a 31/05/22</t>
  </si>
  <si>
    <t>PRÉDIO 16</t>
  </si>
  <si>
    <t>SILV. MARTINS</t>
  </si>
  <si>
    <t>01/06/22 a 30/06/22</t>
  </si>
  <si>
    <t>PRÉDIO 16A</t>
  </si>
  <si>
    <t>01/07/22 a 31/07/22</t>
  </si>
  <si>
    <t>PRÉDIO 16B (Anexo CE)</t>
  </si>
  <si>
    <t>01/08/22 a 31/08/22</t>
  </si>
  <si>
    <t>PRÉDIO 26</t>
  </si>
  <si>
    <t>01/09/22 a 30/09/22</t>
  </si>
  <si>
    <t>PRÉDIO 351 (Antiga Reitoria)</t>
  </si>
  <si>
    <t>01/10/22 a 31/10/22</t>
  </si>
  <si>
    <t>PRÉDIO 40</t>
  </si>
  <si>
    <t>01/11/22 a 30/11/22</t>
  </si>
  <si>
    <t>PRÉDIO 40 B</t>
  </si>
  <si>
    <t>01/12/22 a 31/12/22</t>
  </si>
  <si>
    <t>PRÉDIO 40A</t>
  </si>
  <si>
    <t>PRÉDIO 42</t>
  </si>
  <si>
    <t>PRÉDIO 44</t>
  </si>
  <si>
    <t>PRÉDIO 47</t>
  </si>
  <si>
    <t>PRÉDIO 48D</t>
  </si>
  <si>
    <t>PRÉDIO 5</t>
  </si>
  <si>
    <t>PRÉDIO 54</t>
  </si>
  <si>
    <t xml:space="preserve">PRÉDIO 67 </t>
  </si>
  <si>
    <t>OCORRÊNCIAS</t>
  </si>
  <si>
    <t>PRÉDIO 70</t>
  </si>
  <si>
    <t>SIM</t>
  </si>
  <si>
    <t>PRÉDIO 74</t>
  </si>
  <si>
    <t>NÃO</t>
  </si>
  <si>
    <t>PRÉDIO 74 C1</t>
  </si>
  <si>
    <t>PRÉDIO 74B</t>
  </si>
  <si>
    <t>PRÉDIO 97</t>
  </si>
  <si>
    <t>PRÉDIO ANEXO DE LAB</t>
  </si>
  <si>
    <t>PRÉDIO F</t>
  </si>
  <si>
    <t>PRÉDIO ODONTO (Campus Sede)</t>
  </si>
  <si>
    <t>RU (Acesso Lateral)</t>
  </si>
  <si>
    <t>SERV. ATEND. FONO</t>
  </si>
  <si>
    <t>SILVEIRA MARTINS</t>
  </si>
  <si>
    <t>UNIÃO UNIVERSITÁRIA</t>
  </si>
  <si>
    <t>Plano de Execução do Serviço de Portaria (PESP) presente para a execução do serviço, atualizado, sem falhas na sua execução e em conformidade com as necessidades do setor. Controle efetivo do acesso de pessoas e veículos e da presença de vendedores,
ambulantes e assemelhados não autorizados; ocorrências registradas e comunicadas; execução correta das rotinas para apagar luzes e trancar portas, janelas etc.</t>
  </si>
  <si>
    <t>Plano de Execução do Serviço de Portaria (PESP) presente para a execução do serviço, sem falhas na sua execução, porém está em desconformidade ou sem atualização para atender as necessidades do setor. Controle efetivo do aces so de pessoas e veículos e da presença de vendedores, ambulantes e assemelhados não autorizados; ocorrências registradas e comunicadas; falhas na execução das rotinas para apagar luzes e trancar portas, janelas etc.</t>
  </si>
  <si>
    <t>Plano de Execução do Serviço de Portaria (PESP) presente para a execução do serviço, porém com falhas nos procedimentos nele descritos e em desconformidade com as necessidades do setor. Falhas esporádicas no controle do acesso de pessoas e veículos e da presença de vendedores, ambulantes e assemelhados não autorizados; falhas esporádicas no registro de ocorrências e comunicações e/ou na execução das rotinas para apagar luzes e trancar portas, janelas etc.</t>
  </si>
  <si>
    <t>Posto de Portaria sem o Plano de Execução do Serviço de Portaria (PESP) estabelecido para a execução do serviço. Falhas regulares no controle do acesso de pessoas e veículos e da presença de vendedores, ambulantes e assemelhados não autorizados; falhas regulares no registro de ocorrências e comunicações e/ou na execução das rotinas para apagar luzes e trancar portas, janelas etc.</t>
  </si>
  <si>
    <t>Há execução de rondas, bem como o registro de que esteja sendo executadas as rotinas para apagar luzes, trancar portas, janelas etc., entre outras definidas no PESP, assim como o registro e a comunicação de ocorrências para a manutenção. Rondas realizadas nos percursos definidos e dentro do tempo médio estabelecido.</t>
  </si>
  <si>
    <t>Há execução de rondas, bem como o registro de que estejam sendo executadas as rotinas para apagar luzes, trancar portas, janelas etc., entre outras definidas no PESP, porém não há comunicação de ocorrências para a manutenção. Rondas realizadas nos percursos definidos, mas acima do tempo médio estabelecido.</t>
  </si>
  <si>
    <t>Há execução de rondas, porém não há o registro de que esteja sendo executadas as rotinas para apagar luzes, trancar portas, janelas etc., entre outras definidas no PESP, Rondas realizadas com erro nos percursos definidos e/ou acima do tempo estabelecido.</t>
  </si>
  <si>
    <t>Não há execução de rondas nem registro de que estejam em conformidade com o PESP. Percebe-se falhas no cumprimento das rotinas para apagar luzes, trancar portas, janelas etc., entre outras definidas. Rondas realizadas com erro e com falha no registro de 2 (dois) ou mais pontos de controle.</t>
  </si>
  <si>
    <t>Controle efetivo da movimentação de bens patrimoniais, do acesso de pessoas, veículos e da presença de vendedores, ambulantes e assemelhados não autorizados.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</si>
</sst>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9"/>
      <color indexed="81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0" borderId="7" xfId="1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2" fontId="1" fillId="0" borderId="9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0" fillId="0" borderId="10" xfId="0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6" borderId="1" xfId="0" applyFill="1" applyBorder="1" applyAlignment="1">
      <alignment horizontal="center" vertical="center" wrapText="1"/>
    </xf>
    <xf numFmtId="0" fontId="0" fillId="0" borderId="7" xfId="0" applyBorder="1" applyAlignment="1">
      <alignment horizontal="left" vertical="center" wrapText="1"/>
    </xf>
    <xf numFmtId="0" fontId="0" fillId="6" borderId="2" xfId="0" applyFill="1" applyBorder="1" applyAlignment="1">
      <alignment horizontal="center" vertical="center" wrapText="1"/>
    </xf>
    <xf numFmtId="0" fontId="0" fillId="6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1" fillId="4" borderId="1" xfId="0" applyFont="1" applyFill="1" applyBorder="1" applyAlignment="1">
      <alignment horizontal="center" vertical="center" wrapText="1"/>
    </xf>
  </cellXfs>
  <cellStyles count="2">
    <cellStyle name="Hiperlink" xfId="1" builtinId="8"/>
    <cellStyle name="Normal" xfId="0" builtinId="0"/>
  </cellStyles>
  <dxfs count="80">
    <dxf>
      <alignment horizontal="center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  <border outline="0">
        <right style="thin">
          <color indexed="64"/>
        </right>
      </border>
    </dxf>
    <dxf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  <border outline="0">
        <right style="thin">
          <color indexed="64"/>
        </right>
      </border>
    </dxf>
    <dxf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  <border outline="0">
        <right style="thin">
          <color indexed="64"/>
        </right>
      </border>
    </dxf>
    <dxf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</dxf>
    <dxf>
      <border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Formul&#225;rio de Avalia&#231;&#227;o'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'Formul&#225;rio de Avalia&#231;&#227;o'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'Formul&#225;rio de Avalia&#231;&#227;o'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'Formul&#225;rio de Avalia&#231;&#227;o'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'Formul&#225;rio de Avalia&#231;&#227;o'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'Formul&#225;rio de Avalia&#231;&#227;o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Formul&#225;rio de Avalia&#231;&#227;o'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'Formul&#225;rio de Avalia&#231;&#227;o'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'Formul&#225;rio de Avalia&#231;&#227;o'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'Formul&#225;rio de Avalia&#231;&#227;o'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'Formul&#225;rio de Avalia&#231;&#227;o'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'Formul&#225;rio de Avalia&#231;&#227;o'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'Formul&#225;rio de Avalia&#231;&#227;o'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'Formul&#225;rio de Avalia&#231;&#227;o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942975</xdr:colOff>
      <xdr:row>5</xdr:row>
      <xdr:rowOff>177800</xdr:rowOff>
    </xdr:from>
    <xdr:to>
      <xdr:col>0</xdr:col>
      <xdr:colOff>1581150</xdr:colOff>
      <xdr:row>8</xdr:row>
      <xdr:rowOff>63500</xdr:rowOff>
    </xdr:to>
    <xdr:sp macro="" textlink="">
      <xdr:nvSpPr>
        <xdr:cNvPr id="3" name="Seta: para a Esquerda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039230D-F6C8-4797-A565-5959F428F9B3}"/>
            </a:ext>
          </a:extLst>
        </xdr:cNvPr>
        <xdr:cNvSpPr/>
      </xdr:nvSpPr>
      <xdr:spPr>
        <a:xfrm>
          <a:off x="942975" y="1130300"/>
          <a:ext cx="638175" cy="457200"/>
        </a:xfrm>
        <a:prstGeom prst="leftArrow">
          <a:avLst/>
        </a:prstGeom>
        <a:solidFill>
          <a:schemeClr val="accent6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1647824</xdr:colOff>
      <xdr:row>6</xdr:row>
      <xdr:rowOff>44450</xdr:rowOff>
    </xdr:from>
    <xdr:to>
      <xdr:col>0</xdr:col>
      <xdr:colOff>3057525</xdr:colOff>
      <xdr:row>8</xdr:row>
      <xdr:rowOff>158750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AA2BB42B-60E3-470D-9DC0-6AC40ED20E72}"/>
            </a:ext>
          </a:extLst>
        </xdr:cNvPr>
        <xdr:cNvSpPr txBox="1"/>
      </xdr:nvSpPr>
      <xdr:spPr>
        <a:xfrm>
          <a:off x="1647824" y="1187450"/>
          <a:ext cx="1409701" cy="495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/>
            <a:t>Clique para voltar ao Formulário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1885950</xdr:colOff>
      <xdr:row>6</xdr:row>
      <xdr:rowOff>114300</xdr:rowOff>
    </xdr:from>
    <xdr:to>
      <xdr:col>0</xdr:col>
      <xdr:colOff>2524125</xdr:colOff>
      <xdr:row>9</xdr:row>
      <xdr:rowOff>0</xdr:rowOff>
    </xdr:to>
    <xdr:sp macro="" textlink="">
      <xdr:nvSpPr>
        <xdr:cNvPr id="2" name="Seta: para a Esqu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AF864E9-8D1F-4FF0-9AC8-DC8974B10A7E}"/>
            </a:ext>
          </a:extLst>
        </xdr:cNvPr>
        <xdr:cNvSpPr/>
      </xdr:nvSpPr>
      <xdr:spPr>
        <a:xfrm>
          <a:off x="1885950" y="1257300"/>
          <a:ext cx="638175" cy="457200"/>
        </a:xfrm>
        <a:prstGeom prst="leftArrow">
          <a:avLst/>
        </a:prstGeom>
        <a:solidFill>
          <a:schemeClr val="accent6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2590799</xdr:colOff>
      <xdr:row>6</xdr:row>
      <xdr:rowOff>171450</xdr:rowOff>
    </xdr:from>
    <xdr:to>
      <xdr:col>0</xdr:col>
      <xdr:colOff>4000500</xdr:colOff>
      <xdr:row>9</xdr:row>
      <xdr:rowOff>95250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6E65F57C-1F84-4717-AF15-EF919736D0FD}"/>
            </a:ext>
          </a:extLst>
        </xdr:cNvPr>
        <xdr:cNvSpPr txBox="1"/>
      </xdr:nvSpPr>
      <xdr:spPr>
        <a:xfrm>
          <a:off x="2590799" y="1314450"/>
          <a:ext cx="1409701" cy="495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/>
            <a:t>Clique para voltar ao Formulário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1987644</xdr:colOff>
      <xdr:row>5</xdr:row>
      <xdr:rowOff>92730</xdr:rowOff>
    </xdr:from>
    <xdr:to>
      <xdr:col>0</xdr:col>
      <xdr:colOff>2625819</xdr:colOff>
      <xdr:row>7</xdr:row>
      <xdr:rowOff>168930</xdr:rowOff>
    </xdr:to>
    <xdr:sp macro="" textlink="">
      <xdr:nvSpPr>
        <xdr:cNvPr id="2" name="Seta: para a Esqu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D17F51A-F93B-48B0-8FB6-277537D46BBE}"/>
            </a:ext>
          </a:extLst>
        </xdr:cNvPr>
        <xdr:cNvSpPr/>
      </xdr:nvSpPr>
      <xdr:spPr>
        <a:xfrm>
          <a:off x="1987644" y="1997730"/>
          <a:ext cx="638175" cy="457200"/>
        </a:xfrm>
        <a:prstGeom prst="leftArrow">
          <a:avLst/>
        </a:prstGeom>
        <a:solidFill>
          <a:schemeClr val="accent6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2692493</xdr:colOff>
      <xdr:row>5</xdr:row>
      <xdr:rowOff>99455</xdr:rowOff>
    </xdr:from>
    <xdr:to>
      <xdr:col>0</xdr:col>
      <xdr:colOff>4153181</xdr:colOff>
      <xdr:row>8</xdr:row>
      <xdr:rowOff>37822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1E4D365B-44A9-4A2E-BF36-59283EA86EA3}"/>
            </a:ext>
          </a:extLst>
        </xdr:cNvPr>
        <xdr:cNvSpPr txBox="1"/>
      </xdr:nvSpPr>
      <xdr:spPr>
        <a:xfrm>
          <a:off x="2692493" y="2004455"/>
          <a:ext cx="1460688" cy="50986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/>
            <a:t>Clique para voltar ao Formulário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2308225</xdr:colOff>
      <xdr:row>5</xdr:row>
      <xdr:rowOff>60325</xdr:rowOff>
    </xdr:from>
    <xdr:to>
      <xdr:col>0</xdr:col>
      <xdr:colOff>2946400</xdr:colOff>
      <xdr:row>7</xdr:row>
      <xdr:rowOff>136525</xdr:rowOff>
    </xdr:to>
    <xdr:sp macro="" textlink="">
      <xdr:nvSpPr>
        <xdr:cNvPr id="2" name="Seta: para a Esqu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BE36CFF-306A-4272-8569-1C8549899825}"/>
            </a:ext>
          </a:extLst>
        </xdr:cNvPr>
        <xdr:cNvSpPr/>
      </xdr:nvSpPr>
      <xdr:spPr>
        <a:xfrm>
          <a:off x="2308225" y="3108325"/>
          <a:ext cx="638175" cy="457200"/>
        </a:xfrm>
        <a:prstGeom prst="leftArrow">
          <a:avLst/>
        </a:prstGeom>
        <a:solidFill>
          <a:schemeClr val="accent6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3013074</xdr:colOff>
      <xdr:row>5</xdr:row>
      <xdr:rowOff>117475</xdr:rowOff>
    </xdr:from>
    <xdr:to>
      <xdr:col>0</xdr:col>
      <xdr:colOff>4422775</xdr:colOff>
      <xdr:row>8</xdr:row>
      <xdr:rowOff>41275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3C996183-BDE8-4DEB-9274-D66F1869A513}"/>
            </a:ext>
          </a:extLst>
        </xdr:cNvPr>
        <xdr:cNvSpPr txBox="1"/>
      </xdr:nvSpPr>
      <xdr:spPr>
        <a:xfrm>
          <a:off x="3013074" y="3165475"/>
          <a:ext cx="1409701" cy="495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/>
            <a:t>Clique para voltar ao Formulário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1974476</xdr:colOff>
      <xdr:row>5</xdr:row>
      <xdr:rowOff>95810</xdr:rowOff>
    </xdr:from>
    <xdr:to>
      <xdr:col>0</xdr:col>
      <xdr:colOff>2612651</xdr:colOff>
      <xdr:row>7</xdr:row>
      <xdr:rowOff>172010</xdr:rowOff>
    </xdr:to>
    <xdr:sp macro="" textlink="">
      <xdr:nvSpPr>
        <xdr:cNvPr id="2" name="Seta: para a Esqu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D902272-8407-4A52-9D92-78EC4285B5E8}"/>
            </a:ext>
          </a:extLst>
        </xdr:cNvPr>
        <xdr:cNvSpPr/>
      </xdr:nvSpPr>
      <xdr:spPr>
        <a:xfrm>
          <a:off x="1974476" y="1810310"/>
          <a:ext cx="638175" cy="457200"/>
        </a:xfrm>
        <a:prstGeom prst="leftArrow">
          <a:avLst/>
        </a:prstGeom>
        <a:solidFill>
          <a:schemeClr val="accent6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2679325</xdr:colOff>
      <xdr:row>5</xdr:row>
      <xdr:rowOff>152960</xdr:rowOff>
    </xdr:from>
    <xdr:to>
      <xdr:col>0</xdr:col>
      <xdr:colOff>4089026</xdr:colOff>
      <xdr:row>8</xdr:row>
      <xdr:rowOff>76760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9E36230A-3562-4CF1-B555-5C7A72AB40F9}"/>
            </a:ext>
          </a:extLst>
        </xdr:cNvPr>
        <xdr:cNvSpPr txBox="1"/>
      </xdr:nvSpPr>
      <xdr:spPr>
        <a:xfrm>
          <a:off x="2679325" y="1867460"/>
          <a:ext cx="1409701" cy="495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/>
            <a:t>Clique para voltar ao Formulário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2133600</xdr:colOff>
      <xdr:row>5</xdr:row>
      <xdr:rowOff>67733</xdr:rowOff>
    </xdr:from>
    <xdr:to>
      <xdr:col>0</xdr:col>
      <xdr:colOff>2771775</xdr:colOff>
      <xdr:row>7</xdr:row>
      <xdr:rowOff>143933</xdr:rowOff>
    </xdr:to>
    <xdr:sp macro="" textlink="">
      <xdr:nvSpPr>
        <xdr:cNvPr id="2" name="Seta: para a Esqu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212659C-C4D0-418D-8C0E-9B061B944F3A}"/>
            </a:ext>
          </a:extLst>
        </xdr:cNvPr>
        <xdr:cNvSpPr/>
      </xdr:nvSpPr>
      <xdr:spPr>
        <a:xfrm>
          <a:off x="2133600" y="1782233"/>
          <a:ext cx="638175" cy="457200"/>
        </a:xfrm>
        <a:prstGeom prst="leftArrow">
          <a:avLst/>
        </a:prstGeom>
        <a:solidFill>
          <a:schemeClr val="accent6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2838449</xdr:colOff>
      <xdr:row>5</xdr:row>
      <xdr:rowOff>124883</xdr:rowOff>
    </xdr:from>
    <xdr:to>
      <xdr:col>0</xdr:col>
      <xdr:colOff>4248150</xdr:colOff>
      <xdr:row>8</xdr:row>
      <xdr:rowOff>48683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AF16BAF3-3F2D-4F8A-816F-CFB869EC7A80}"/>
            </a:ext>
          </a:extLst>
        </xdr:cNvPr>
        <xdr:cNvSpPr txBox="1"/>
      </xdr:nvSpPr>
      <xdr:spPr>
        <a:xfrm>
          <a:off x="2838449" y="1839383"/>
          <a:ext cx="1409701" cy="495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/>
            <a:t>Clique para voltar ao Formulário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1728788</xdr:colOff>
      <xdr:row>5</xdr:row>
      <xdr:rowOff>115490</xdr:rowOff>
    </xdr:from>
    <xdr:to>
      <xdr:col>0</xdr:col>
      <xdr:colOff>2366963</xdr:colOff>
      <xdr:row>8</xdr:row>
      <xdr:rowOff>1190</xdr:rowOff>
    </xdr:to>
    <xdr:sp macro="" textlink="">
      <xdr:nvSpPr>
        <xdr:cNvPr id="2" name="Seta: para a Esqu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7061A56-F48D-4395-A92E-819D52E2C496}"/>
            </a:ext>
          </a:extLst>
        </xdr:cNvPr>
        <xdr:cNvSpPr/>
      </xdr:nvSpPr>
      <xdr:spPr>
        <a:xfrm>
          <a:off x="1728788" y="2020490"/>
          <a:ext cx="638175" cy="457200"/>
        </a:xfrm>
        <a:prstGeom prst="leftArrow">
          <a:avLst/>
        </a:prstGeom>
        <a:solidFill>
          <a:schemeClr val="accent6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2433637</xdr:colOff>
      <xdr:row>5</xdr:row>
      <xdr:rowOff>172640</xdr:rowOff>
    </xdr:from>
    <xdr:to>
      <xdr:col>0</xdr:col>
      <xdr:colOff>3843338</xdr:colOff>
      <xdr:row>8</xdr:row>
      <xdr:rowOff>96440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7F719DC5-A4EA-4107-85D5-6CCCF6BA4A7A}"/>
            </a:ext>
          </a:extLst>
        </xdr:cNvPr>
        <xdr:cNvSpPr txBox="1"/>
      </xdr:nvSpPr>
      <xdr:spPr>
        <a:xfrm>
          <a:off x="2433637" y="2077640"/>
          <a:ext cx="1409701" cy="495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/>
            <a:t>Clique para voltar ao Formulário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3500560</xdr:colOff>
      <xdr:row>9</xdr:row>
      <xdr:rowOff>120529</xdr:rowOff>
    </xdr:from>
    <xdr:to>
      <xdr:col>0</xdr:col>
      <xdr:colOff>4138735</xdr:colOff>
      <xdr:row>12</xdr:row>
      <xdr:rowOff>6229</xdr:rowOff>
    </xdr:to>
    <xdr:sp macro="" textlink="">
      <xdr:nvSpPr>
        <xdr:cNvPr id="2" name="Seta: para a Esqu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85C0B02-0859-4BFA-884A-6A155B65633C}"/>
            </a:ext>
          </a:extLst>
        </xdr:cNvPr>
        <xdr:cNvSpPr/>
      </xdr:nvSpPr>
      <xdr:spPr>
        <a:xfrm>
          <a:off x="3500560" y="2787529"/>
          <a:ext cx="638175" cy="457200"/>
        </a:xfrm>
        <a:prstGeom prst="leftArrow">
          <a:avLst/>
        </a:prstGeom>
        <a:solidFill>
          <a:schemeClr val="accent6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4205409</xdr:colOff>
      <xdr:row>9</xdr:row>
      <xdr:rowOff>177679</xdr:rowOff>
    </xdr:from>
    <xdr:to>
      <xdr:col>0</xdr:col>
      <xdr:colOff>5615110</xdr:colOff>
      <xdr:row>12</xdr:row>
      <xdr:rowOff>101479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BAE91CF4-70BB-4475-ABD2-5CFBB0651F03}"/>
            </a:ext>
          </a:extLst>
        </xdr:cNvPr>
        <xdr:cNvSpPr txBox="1"/>
      </xdr:nvSpPr>
      <xdr:spPr>
        <a:xfrm>
          <a:off x="4205409" y="2844679"/>
          <a:ext cx="1409701" cy="495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/>
            <a:t>Clique para voltar ao Formulário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1806575</xdr:colOff>
      <xdr:row>5</xdr:row>
      <xdr:rowOff>178330</xdr:rowOff>
    </xdr:from>
    <xdr:to>
      <xdr:col>0</xdr:col>
      <xdr:colOff>2444750</xdr:colOff>
      <xdr:row>8</xdr:row>
      <xdr:rowOff>64030</xdr:rowOff>
    </xdr:to>
    <xdr:sp macro="" textlink="">
      <xdr:nvSpPr>
        <xdr:cNvPr id="2" name="Seta: para a Esqu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662B56-F48C-4B72-AE69-3BA016412A0B}"/>
            </a:ext>
          </a:extLst>
        </xdr:cNvPr>
        <xdr:cNvSpPr/>
      </xdr:nvSpPr>
      <xdr:spPr>
        <a:xfrm>
          <a:off x="1806575" y="1511830"/>
          <a:ext cx="638175" cy="457200"/>
        </a:xfrm>
        <a:prstGeom prst="leftArrow">
          <a:avLst/>
        </a:prstGeom>
        <a:solidFill>
          <a:schemeClr val="accent6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2511424</xdr:colOff>
      <xdr:row>6</xdr:row>
      <xdr:rowOff>44980</xdr:rowOff>
    </xdr:from>
    <xdr:to>
      <xdr:col>0</xdr:col>
      <xdr:colOff>3921125</xdr:colOff>
      <xdr:row>8</xdr:row>
      <xdr:rowOff>159280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768ADD47-095E-4897-B8C7-8CEB673D4713}"/>
            </a:ext>
          </a:extLst>
        </xdr:cNvPr>
        <xdr:cNvSpPr txBox="1"/>
      </xdr:nvSpPr>
      <xdr:spPr>
        <a:xfrm>
          <a:off x="2511424" y="1568980"/>
          <a:ext cx="1409701" cy="495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/>
            <a:t>Clique para voltar ao Formulário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3711819</xdr:colOff>
      <xdr:row>5</xdr:row>
      <xdr:rowOff>57883</xdr:rowOff>
    </xdr:from>
    <xdr:to>
      <xdr:col>0</xdr:col>
      <xdr:colOff>4349994</xdr:colOff>
      <xdr:row>7</xdr:row>
      <xdr:rowOff>134083</xdr:rowOff>
    </xdr:to>
    <xdr:sp macro="" textlink="">
      <xdr:nvSpPr>
        <xdr:cNvPr id="2" name="Seta: para a Esqu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E306378-69BA-4B89-94A7-1B5BCE2A0D17}"/>
            </a:ext>
          </a:extLst>
        </xdr:cNvPr>
        <xdr:cNvSpPr/>
      </xdr:nvSpPr>
      <xdr:spPr>
        <a:xfrm>
          <a:off x="3711819" y="3105883"/>
          <a:ext cx="638175" cy="457200"/>
        </a:xfrm>
        <a:prstGeom prst="leftArrow">
          <a:avLst/>
        </a:prstGeom>
        <a:solidFill>
          <a:schemeClr val="accent6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4416668</xdr:colOff>
      <xdr:row>5</xdr:row>
      <xdr:rowOff>115033</xdr:rowOff>
    </xdr:from>
    <xdr:to>
      <xdr:col>0</xdr:col>
      <xdr:colOff>5826369</xdr:colOff>
      <xdr:row>8</xdr:row>
      <xdr:rowOff>38833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C9B06F7A-03BC-47CD-9C47-82F9EB677F4D}"/>
            </a:ext>
          </a:extLst>
        </xdr:cNvPr>
        <xdr:cNvSpPr txBox="1"/>
      </xdr:nvSpPr>
      <xdr:spPr>
        <a:xfrm>
          <a:off x="4416668" y="3163033"/>
          <a:ext cx="1409701" cy="495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/>
            <a:t>Clique para voltar ao Formulário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3521006</xdr:colOff>
      <xdr:row>5</xdr:row>
      <xdr:rowOff>67934</xdr:rowOff>
    </xdr:from>
    <xdr:to>
      <xdr:col>0</xdr:col>
      <xdr:colOff>4159181</xdr:colOff>
      <xdr:row>7</xdr:row>
      <xdr:rowOff>144134</xdr:rowOff>
    </xdr:to>
    <xdr:sp macro="" textlink="">
      <xdr:nvSpPr>
        <xdr:cNvPr id="2" name="Seta: para a Esqu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A330332-35C6-4925-8FED-2473E8B2CF5B}"/>
            </a:ext>
          </a:extLst>
        </xdr:cNvPr>
        <xdr:cNvSpPr/>
      </xdr:nvSpPr>
      <xdr:spPr>
        <a:xfrm>
          <a:off x="3521006" y="2353934"/>
          <a:ext cx="638175" cy="457200"/>
        </a:xfrm>
        <a:prstGeom prst="leftArrow">
          <a:avLst/>
        </a:prstGeom>
        <a:solidFill>
          <a:schemeClr val="accent6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4225855</xdr:colOff>
      <xdr:row>5</xdr:row>
      <xdr:rowOff>125084</xdr:rowOff>
    </xdr:from>
    <xdr:to>
      <xdr:col>0</xdr:col>
      <xdr:colOff>5635556</xdr:colOff>
      <xdr:row>8</xdr:row>
      <xdr:rowOff>29834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9DED79CE-A393-4316-A59F-8E835D62936C}"/>
            </a:ext>
          </a:extLst>
        </xdr:cNvPr>
        <xdr:cNvSpPr txBox="1"/>
      </xdr:nvSpPr>
      <xdr:spPr>
        <a:xfrm>
          <a:off x="4225855" y="2411084"/>
          <a:ext cx="1409701" cy="476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/>
            <a:t>Clique para voltar ao Formulário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2462213</xdr:colOff>
      <xdr:row>5</xdr:row>
      <xdr:rowOff>80963</xdr:rowOff>
    </xdr:from>
    <xdr:to>
      <xdr:col>0</xdr:col>
      <xdr:colOff>3100388</xdr:colOff>
      <xdr:row>7</xdr:row>
      <xdr:rowOff>157163</xdr:rowOff>
    </xdr:to>
    <xdr:sp macro="" textlink="">
      <xdr:nvSpPr>
        <xdr:cNvPr id="2" name="Seta: para a Esqu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29B77E1-348A-4096-B5C8-8ED843ECF22D}"/>
            </a:ext>
          </a:extLst>
        </xdr:cNvPr>
        <xdr:cNvSpPr/>
      </xdr:nvSpPr>
      <xdr:spPr>
        <a:xfrm>
          <a:off x="2462213" y="1795463"/>
          <a:ext cx="638175" cy="457200"/>
        </a:xfrm>
        <a:prstGeom prst="leftArrow">
          <a:avLst/>
        </a:prstGeom>
        <a:solidFill>
          <a:schemeClr val="accent6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3167062</xdr:colOff>
      <xdr:row>5</xdr:row>
      <xdr:rowOff>138113</xdr:rowOff>
    </xdr:from>
    <xdr:to>
      <xdr:col>0</xdr:col>
      <xdr:colOff>4576763</xdr:colOff>
      <xdr:row>8</xdr:row>
      <xdr:rowOff>61913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180048A4-5B58-43CF-9CC1-92BA0BB33D46}"/>
            </a:ext>
          </a:extLst>
        </xdr:cNvPr>
        <xdr:cNvSpPr txBox="1"/>
      </xdr:nvSpPr>
      <xdr:spPr>
        <a:xfrm>
          <a:off x="3167062" y="1852613"/>
          <a:ext cx="1409701" cy="495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/>
            <a:t>Clique para voltar ao Formulário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2289175</xdr:colOff>
      <xdr:row>5</xdr:row>
      <xdr:rowOff>158747</xdr:rowOff>
    </xdr:from>
    <xdr:to>
      <xdr:col>0</xdr:col>
      <xdr:colOff>2927350</xdr:colOff>
      <xdr:row>8</xdr:row>
      <xdr:rowOff>44447</xdr:rowOff>
    </xdr:to>
    <xdr:sp macro="" textlink="">
      <xdr:nvSpPr>
        <xdr:cNvPr id="2" name="Seta: para a Esqu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3F5348F-F679-4F69-BD4A-F869913C55EA}"/>
            </a:ext>
          </a:extLst>
        </xdr:cNvPr>
        <xdr:cNvSpPr/>
      </xdr:nvSpPr>
      <xdr:spPr>
        <a:xfrm>
          <a:off x="2289175" y="1682747"/>
          <a:ext cx="638175" cy="457200"/>
        </a:xfrm>
        <a:prstGeom prst="leftArrow">
          <a:avLst/>
        </a:prstGeom>
        <a:solidFill>
          <a:schemeClr val="accent6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2994024</xdr:colOff>
      <xdr:row>6</xdr:row>
      <xdr:rowOff>25397</xdr:rowOff>
    </xdr:from>
    <xdr:to>
      <xdr:col>0</xdr:col>
      <xdr:colOff>4403725</xdr:colOff>
      <xdr:row>8</xdr:row>
      <xdr:rowOff>139697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FB870C5C-B1C8-40C9-AEB8-91D83FB90D1A}"/>
            </a:ext>
          </a:extLst>
        </xdr:cNvPr>
        <xdr:cNvSpPr txBox="1"/>
      </xdr:nvSpPr>
      <xdr:spPr>
        <a:xfrm>
          <a:off x="2994024" y="1739897"/>
          <a:ext cx="1409701" cy="495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/>
            <a:t>Clique para voltar ao Formulário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2118472</xdr:colOff>
      <xdr:row>5</xdr:row>
      <xdr:rowOff>76200</xdr:rowOff>
    </xdr:from>
    <xdr:to>
      <xdr:col>0</xdr:col>
      <xdr:colOff>2756647</xdr:colOff>
      <xdr:row>7</xdr:row>
      <xdr:rowOff>152400</xdr:rowOff>
    </xdr:to>
    <xdr:sp macro="" textlink="">
      <xdr:nvSpPr>
        <xdr:cNvPr id="2" name="Seta: para a Esqu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BBD68FC-0671-4BF4-9C1B-BB71047315B3}"/>
            </a:ext>
          </a:extLst>
        </xdr:cNvPr>
        <xdr:cNvSpPr/>
      </xdr:nvSpPr>
      <xdr:spPr>
        <a:xfrm>
          <a:off x="2118472" y="1790700"/>
          <a:ext cx="638175" cy="457200"/>
        </a:xfrm>
        <a:prstGeom prst="leftArrow">
          <a:avLst/>
        </a:prstGeom>
        <a:solidFill>
          <a:schemeClr val="accent6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2823321</xdr:colOff>
      <xdr:row>5</xdr:row>
      <xdr:rowOff>133350</xdr:rowOff>
    </xdr:from>
    <xdr:to>
      <xdr:col>0</xdr:col>
      <xdr:colOff>4233022</xdr:colOff>
      <xdr:row>8</xdr:row>
      <xdr:rowOff>0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A6CB75F1-78DB-4301-BFD6-F3F93AAB4CE0}"/>
            </a:ext>
          </a:extLst>
        </xdr:cNvPr>
        <xdr:cNvSpPr txBox="1"/>
      </xdr:nvSpPr>
      <xdr:spPr>
        <a:xfrm>
          <a:off x="2823321" y="1847850"/>
          <a:ext cx="1409701" cy="438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/>
            <a:t>Clique para voltar ao Formulário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A3ECB23F-12B6-4BE0-ACB2-2F5BA0433ED3}" name="Tabela19" displayName="Tabela19" ref="B7:E22" totalsRowShown="0" headerRowDxfId="79" dataDxfId="77" headerRowBorderDxfId="78" tableBorderDxfId="76" totalsRowBorderDxfId="75">
  <autoFilter ref="B7:E22" xr:uid="{8EAB10BC-B3AE-428A-B0DF-63CE529E5CB1}"/>
  <tableColumns count="4">
    <tableColumn id="1" xr3:uid="{34A5EEA4-BC7B-49D2-B9DA-BC9B148E0C89}" name="MÓDULOS" dataDxfId="74"/>
    <tableColumn id="2" xr3:uid="{5E7A126F-4F67-4EB8-90A0-555D5F769AA0}" name="CONCEITO" dataDxfId="73"/>
    <tableColumn id="3" xr3:uid="{BC68FA1B-7D79-4507-A279-62CC72B833C5}" name="PONTOS" dataDxfId="72"/>
    <tableColumn id="4" xr3:uid="{A94E98AB-1AD2-4A72-9A51-C14D49A47647}" name="PONTUAÇÃO" dataDxfId="71"/>
  </tableColumns>
  <tableStyleInfo name="TableStyleMedium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34639B30-4A57-4DB1-8D2D-CFABF75C9068}" name="Tabela17" displayName="Tabela17" ref="A1:B5" totalsRowShown="0" headerRowDxfId="26" dataDxfId="25">
  <autoFilter ref="A1:B5" xr:uid="{4CF31FF9-E488-4C87-A79C-442465815879}"/>
  <tableColumns count="2">
    <tableColumn id="1" xr3:uid="{26E4A3AF-F68D-481F-895B-52C69EDBCB5D}" name="C.2 – POLIDEZ NO ATENDIMENTO" dataDxfId="24"/>
    <tableColumn id="2" xr3:uid="{1A970EC9-89E0-49F5-BD44-F9BE6B2F6434}" name="CONCEITO" dataDxfId="23"/>
  </tableColumns>
  <tableStyleInfo name="TableStyleMedium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EA0DBFD9-293E-4048-9D7E-8761EF9C912A}" name="Tabela16" displayName="Tabela16" ref="A1:B5" totalsRowShown="0" headerRowDxfId="22" dataDxfId="20" headerRowBorderDxfId="21" tableBorderDxfId="19" totalsRowBorderDxfId="18">
  <autoFilter ref="A1:B5" xr:uid="{16F53574-35FB-4FAF-BD7F-137D386A790E}"/>
  <tableColumns count="2">
    <tableColumn id="1" xr3:uid="{CCECC044-F866-4ACC-85CC-EB0E61627CB1}" name="C.3 – PONTUALIDADE E PERMANÊNCIA NO POSTO" dataDxfId="17"/>
    <tableColumn id="2" xr3:uid="{CB698DBB-A54E-456A-96E7-B5806A46A39A}" name="CONCEITO" dataDxfId="16"/>
  </tableColumns>
  <tableStyleInfo name="TableStyleMedium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44D5CCE6-A64F-4B1A-B09E-C919050F2EC0}" name="Tabela15" displayName="Tabela15" ref="A1:B5" totalsRowShown="0" headerRowDxfId="15" dataDxfId="14">
  <autoFilter ref="A1:B5" xr:uid="{099D7579-B8F6-44EE-8345-8068F0CEAEF2}"/>
  <tableColumns count="2">
    <tableColumn id="1" xr3:uid="{8EAFD9DB-2B05-4A9F-990A-687FA8DFE6A4}" name="C.4 – ORGANIZAÇÃO DO POSTO DE PORTARIA" dataDxfId="13"/>
    <tableColumn id="2" xr3:uid="{171B2E29-8B12-4A1C-A3F8-145BCC995C81}" name="CONCEITO" dataDxfId="12"/>
  </tableColumns>
  <tableStyleInfo name="TableStyleMedium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D5F5DB01-6B37-4065-9624-0F2725A225C2}" name="Tabela14" displayName="Tabela14" ref="A1:B5" totalsRowShown="0" headerRowDxfId="11" dataDxfId="10">
  <autoFilter ref="A1:B5" xr:uid="{038D4BD1-9538-48CD-989D-C6F5C7F3944A}"/>
  <tableColumns count="2">
    <tableColumn id="1" xr3:uid="{2274DC7A-BF0C-4E72-BD84-249F59BED650}" name="C.5 – LIVRO DE OCORRÊNCIAS" dataDxfId="9"/>
    <tableColumn id="2" xr3:uid="{F1C515DF-9B06-4C58-B63F-3DA9E285CFB6}" name="CONCEITO" dataDxfId="8"/>
  </tableColumns>
  <tableStyleInfo name="TableStyleMedium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CD05B8E5-117C-488D-AF5A-81F38BA3B026}" name="Tabela13" displayName="Tabela13" ref="A1:B5" totalsRowShown="0" headerRowDxfId="7" dataDxfId="6">
  <autoFilter ref="A1:B5" xr:uid="{35C3BA20-08B0-48F6-B1AE-A066F0B39766}"/>
  <tableColumns count="2">
    <tableColumn id="1" xr3:uid="{325FA235-A61D-4A53-B499-BDA02BBAE295}" name="C.6 – REGISTRO DAS OCORRÊNCIAS" dataDxfId="5"/>
    <tableColumn id="2" xr3:uid="{2A455EC6-8B4F-4099-8D33-03C463966CE2}" name="CONCEITO" dataDxfId="4"/>
  </tableColumns>
  <tableStyleInfo name="TableStyleMedium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7C5E7DC0-E0E2-4535-84DA-E807BB28D883}" name="Tabela12" displayName="Tabela12" ref="A1:B5" totalsRowShown="0" headerRowDxfId="3" dataDxfId="2">
  <autoFilter ref="A1:B5" xr:uid="{41D3D47B-9D99-4974-9208-CE114EADDA40}"/>
  <tableColumns count="2">
    <tableColumn id="1" xr3:uid="{687BF984-797F-4A65-80AB-8F9D7FBCC7E7}" name="C.7 – CONTROLE DE ENTRADA E SAÍDA" dataDxfId="1"/>
    <tableColumn id="2" xr3:uid="{27B41F4E-8C68-433D-902E-47550F68994F}" name="CONCEITO" dataDxfId="0"/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13C47EE-FCDA-4A42-BA79-FECE4E840532}" name="Tabela2" displayName="Tabela2" ref="A1:B5" totalsRowShown="0" headerRowDxfId="70" dataDxfId="68" headerRowBorderDxfId="69" tableBorderDxfId="67" totalsRowBorderDxfId="66">
  <autoFilter ref="A1:B5" xr:uid="{CC8444C7-F322-4D0D-A0E8-DCD73508FB52}"/>
  <tableColumns count="2">
    <tableColumn id="1" xr3:uid="{26C71347-A486-484C-812B-BC7390972A39}" name="A.1 - QUALIDADE E UNIFORMIDADE DA EQUIPE" dataDxfId="65"/>
    <tableColumn id="3" xr3:uid="{0B2297DD-EA4E-436A-9878-F849250583F7}" name="CONCEITO" dataDxfId="64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79806495-E069-4157-8E8A-00ACA8ED8F24}" name="Tabela4" displayName="Tabela4" ref="A1:B5" totalsRowShown="0" headerRowDxfId="63" dataDxfId="61" headerRowBorderDxfId="62" tableBorderDxfId="60" totalsRowBorderDxfId="59">
  <autoFilter ref="A1:B5" xr:uid="{7094F95D-46AA-423E-B8E1-4D65E0021A79}"/>
  <tableColumns count="2">
    <tableColumn id="1" xr3:uid="{8EC294EB-3427-4C5E-9A22-63D2040CB282}" name="A.2 - TREINAMENTO" dataDxfId="58"/>
    <tableColumn id="3" xr3:uid="{C176F61D-737B-4A29-9F98-B8B0B51F5917}" name="CONCEITO" dataDxfId="5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B6718EA2-D57A-4F60-95E5-E62F3DBCAC94}" name="Tabela6" displayName="Tabela6" ref="A1:B9" totalsRowShown="0" headerRowDxfId="56" dataDxfId="54" headerRowBorderDxfId="55" tableBorderDxfId="53" totalsRowBorderDxfId="52">
  <autoFilter ref="A1:B9" xr:uid="{0FC81EAD-8C51-410B-80FC-FB7AAB4CB669}"/>
  <tableColumns count="2">
    <tableColumn id="1" xr3:uid="{C63AC5BC-35EB-4D95-8B4B-2305332898A9}" name="A.3 - APARÊNCIA PESSOAL" dataDxfId="51"/>
    <tableColumn id="2" xr3:uid="{67FB2850-3169-48E9-9002-40F0D3511166}" name="CONCEITO" dataDxfId="50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675E3013-2D9E-464E-BA24-F740B599E752}" name="Tabela7" displayName="Tabela7" ref="A1:B5" totalsRowShown="0" headerRowDxfId="49" dataDxfId="48">
  <autoFilter ref="A1:B5" xr:uid="{5F6009A7-B5D3-4D98-A4ED-B4AC77594B6D}"/>
  <tableColumns count="2">
    <tableColumn id="1" xr3:uid="{F25307EF-5203-4724-9218-24ABFD02A844}" name="A.4 - IDENTIFICAÇÃO E UNIFORME" dataDxfId="47"/>
    <tableColumn id="2" xr3:uid="{4DBE535E-9198-4672-8486-EA57D73BBFC6}" name="CONCEITO" dataDxfId="46"/>
  </tableColumns>
  <tableStyleInfo name="TableStyleMedium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D861F193-6228-48EF-AC27-642E2F71A197}" name="Tabela8" displayName="Tabela8" ref="A1:B5" totalsRowShown="0" headerRowDxfId="45" dataDxfId="43" headerRowBorderDxfId="44" tableBorderDxfId="42" totalsRowBorderDxfId="41">
  <autoFilter ref="A1:B5" xr:uid="{D6054B2F-3BF1-4947-987D-ADA90190B508}"/>
  <tableColumns count="2">
    <tableColumn id="1" xr3:uid="{8451AB7D-C89B-4069-98EF-89BD3CCBE18C}" name="B.1 – UTILIZAÇÃO DO PLANO DE EXECUÇÃO DO SERVIÇO DE PORTARIA (PESP)" dataDxfId="40"/>
    <tableColumn id="2" xr3:uid="{E99DF57D-D563-4495-9BF6-C8184B7C214D}" name="CONCEITO" dataDxfId="39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97A8F817-734E-4F3B-B80E-A355595813C1}" name="Tabela9" displayName="Tabela9" ref="A1:B5" totalsRowShown="0" headerRowDxfId="38" dataDxfId="37">
  <autoFilter ref="A1:B5" xr:uid="{FCA9AF8B-803A-4173-A67B-C9A2906B7309}"/>
  <tableColumns count="2">
    <tableColumn id="1" xr3:uid="{92AD3743-6D55-497F-92EC-98ABD3D67208}" name="B.2 – PERCURSO DAS RONDAS" dataDxfId="36"/>
    <tableColumn id="2" xr3:uid="{B6873E9C-55A0-4969-A6E4-6060A0AFC555}" name="CONCEITO" dataDxfId="35"/>
  </tableColumns>
  <tableStyleInfo name="TableStyleMedium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7F2BFBBD-F798-48AF-A965-CFB3679A6EED}" name="Tabela10" displayName="Tabela10" ref="A1:B5" totalsRowShown="0" headerRowDxfId="34" dataDxfId="33">
  <autoFilter ref="A1:B5" xr:uid="{DCE197E1-206E-41DE-A75F-676714EBA8EF}"/>
  <tableColumns count="2">
    <tableColumn id="1" xr3:uid="{0BA4702E-0D88-4431-AFDC-27C527C78E2C}" name="B.3 – CONTROLE DO ACESSO" dataDxfId="32"/>
    <tableColumn id="2" xr3:uid="{B1013402-9976-49AF-AF49-EB4B3B4F11C3}" name="CONCEITO" dataDxfId="31"/>
  </tableColumns>
  <tableStyleInfo name="TableStyleMedium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ACE63090-3B0C-4D06-9FD6-A5BECF4CA7BB}" name="Tabela11" displayName="Tabela11" ref="A1:B5" totalsRowShown="0" headerRowDxfId="30" dataDxfId="29">
  <autoFilter ref="A1:B5" xr:uid="{A7AC284A-9303-410E-B762-7C72CA8CF5F1}"/>
  <tableColumns count="2">
    <tableColumn id="1" xr3:uid="{530A1A1C-C012-452C-B484-C13CB440DA08}" name="C.1 – EQUIPAMENTOS DE USO GERAL" dataDxfId="28"/>
    <tableColumn id="2" xr3:uid="{7FB127C6-EFF7-4418-A439-05F1F8D7D615}" name="CONCEITO" dataDxfId="27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.x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.x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5.x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18B0CA-53C0-4D38-830B-0BB124A3299E}">
  <sheetPr>
    <pageSetUpPr fitToPage="1"/>
  </sheetPr>
  <dimension ref="A1:F35"/>
  <sheetViews>
    <sheetView showGridLines="0" showRowColHeaders="0" tabSelected="1" topLeftCell="A13" zoomScale="90" zoomScaleNormal="90" workbookViewId="0">
      <selection activeCell="D24" sqref="D24"/>
    </sheetView>
  </sheetViews>
  <sheetFormatPr defaultColWidth="0" defaultRowHeight="15" zeroHeight="1" x14ac:dyDescent="0.25"/>
  <cols>
    <col min="1" max="1" width="9.140625" style="1" customWidth="1"/>
    <col min="2" max="2" width="37" style="1" customWidth="1"/>
    <col min="3" max="3" width="37.42578125" style="5" customWidth="1"/>
    <col min="4" max="4" width="10.5703125" style="5" customWidth="1"/>
    <col min="5" max="5" width="16.7109375" style="5" customWidth="1"/>
    <col min="6" max="6" width="9.140625" style="1" customWidth="1"/>
    <col min="7" max="16384" width="9.140625" style="1" hidden="1"/>
  </cols>
  <sheetData>
    <row r="1" spans="2:5" ht="15.75" thickBot="1" x14ac:dyDescent="0.3"/>
    <row r="2" spans="2:5" ht="30" customHeight="1" thickBot="1" x14ac:dyDescent="0.3">
      <c r="B2" s="40" t="s">
        <v>0</v>
      </c>
      <c r="C2" s="10"/>
    </row>
    <row r="3" spans="2:5" ht="30" customHeight="1" thickBot="1" x14ac:dyDescent="0.3">
      <c r="B3" s="40" t="s">
        <v>1</v>
      </c>
      <c r="C3" s="11"/>
    </row>
    <row r="4" spans="2:5" ht="30.75" customHeight="1" thickBot="1" x14ac:dyDescent="0.3">
      <c r="B4" s="40" t="s">
        <v>2</v>
      </c>
      <c r="C4" s="12"/>
    </row>
    <row r="5" spans="2:5" x14ac:dyDescent="0.25"/>
    <row r="6" spans="2:5" ht="24.75" customHeight="1" x14ac:dyDescent="0.25">
      <c r="C6" s="23" t="s">
        <v>3</v>
      </c>
    </row>
    <row r="7" spans="2:5" s="5" customFormat="1" ht="27.75" customHeight="1" x14ac:dyDescent="0.25">
      <c r="B7" s="14" t="s">
        <v>4</v>
      </c>
      <c r="C7" s="15" t="s">
        <v>5</v>
      </c>
      <c r="D7" s="15" t="s">
        <v>6</v>
      </c>
      <c r="E7" s="16" t="s">
        <v>7</v>
      </c>
    </row>
    <row r="8" spans="2:5" ht="30" x14ac:dyDescent="0.25">
      <c r="B8" s="17" t="s">
        <v>15</v>
      </c>
      <c r="C8" s="8"/>
      <c r="D8" s="8" t="b">
        <f t="shared" ref="D8:D21" si="0">IF(C8="MUITO BOM",3, IF(C8="BOM",2, IF(C8="REGULAR",1, IF(C8="PÉSSIMO",0))))</f>
        <v>0</v>
      </c>
      <c r="E8" s="18">
        <f t="shared" ref="E8:E11" si="1">D8/0.25</f>
        <v>0</v>
      </c>
    </row>
    <row r="9" spans="2:5" x14ac:dyDescent="0.25">
      <c r="B9" s="17" t="s">
        <v>16</v>
      </c>
      <c r="C9" s="8"/>
      <c r="D9" s="8" t="b">
        <f t="shared" si="0"/>
        <v>0</v>
      </c>
      <c r="E9" s="18">
        <f t="shared" si="1"/>
        <v>0</v>
      </c>
    </row>
    <row r="10" spans="2:5" x14ac:dyDescent="0.25">
      <c r="B10" s="17" t="s">
        <v>17</v>
      </c>
      <c r="C10" s="8"/>
      <c r="D10" s="8" t="b">
        <f t="shared" si="0"/>
        <v>0</v>
      </c>
      <c r="E10" s="18">
        <f t="shared" si="1"/>
        <v>0</v>
      </c>
    </row>
    <row r="11" spans="2:5" x14ac:dyDescent="0.25">
      <c r="B11" s="17" t="s">
        <v>18</v>
      </c>
      <c r="C11" s="8"/>
      <c r="D11" s="8" t="b">
        <f t="shared" si="0"/>
        <v>0</v>
      </c>
      <c r="E11" s="18">
        <f t="shared" si="1"/>
        <v>0</v>
      </c>
    </row>
    <row r="12" spans="2:5" ht="45" x14ac:dyDescent="0.25">
      <c r="B12" s="17" t="s">
        <v>19</v>
      </c>
      <c r="C12" s="8"/>
      <c r="D12" s="8" t="b">
        <f t="shared" si="0"/>
        <v>0</v>
      </c>
      <c r="E12" s="18">
        <f>D12/0.15</f>
        <v>0</v>
      </c>
    </row>
    <row r="13" spans="2:5" x14ac:dyDescent="0.25">
      <c r="B13" s="17" t="s">
        <v>20</v>
      </c>
      <c r="C13" s="8"/>
      <c r="D13" s="8" t="b">
        <f t="shared" si="0"/>
        <v>0</v>
      </c>
      <c r="E13" s="18">
        <f t="shared" ref="E13:E14" si="2">D13/0.15</f>
        <v>0</v>
      </c>
    </row>
    <row r="14" spans="2:5" x14ac:dyDescent="0.25">
      <c r="B14" s="17" t="s">
        <v>21</v>
      </c>
      <c r="C14" s="8"/>
      <c r="D14" s="8" t="b">
        <f t="shared" si="0"/>
        <v>0</v>
      </c>
      <c r="E14" s="18">
        <f t="shared" si="2"/>
        <v>0</v>
      </c>
    </row>
    <row r="15" spans="2:5" x14ac:dyDescent="0.25">
      <c r="B15" s="17" t="s">
        <v>22</v>
      </c>
      <c r="C15" s="8"/>
      <c r="D15" s="8" t="b">
        <f t="shared" si="0"/>
        <v>0</v>
      </c>
      <c r="E15" s="18">
        <f>D15/0.2</f>
        <v>0</v>
      </c>
    </row>
    <row r="16" spans="2:5" x14ac:dyDescent="0.25">
      <c r="B16" s="17" t="s">
        <v>23</v>
      </c>
      <c r="C16" s="8"/>
      <c r="D16" s="8" t="b">
        <f t="shared" si="0"/>
        <v>0</v>
      </c>
      <c r="E16" s="18">
        <f t="shared" ref="E16:E21" si="3">D16/0.2</f>
        <v>0</v>
      </c>
    </row>
    <row r="17" spans="2:5" ht="30" x14ac:dyDescent="0.25">
      <c r="B17" s="17" t="s">
        <v>24</v>
      </c>
      <c r="C17" s="8"/>
      <c r="D17" s="8" t="b">
        <f>IF(C17="MUITO BOM",3, IF(C17="BOM",2, IF(C17="REGULAR",1, IF(C17="PÉSSIMO",0))))</f>
        <v>0</v>
      </c>
      <c r="E17" s="18">
        <f>D17/0.25</f>
        <v>0</v>
      </c>
    </row>
    <row r="18" spans="2:5" ht="30" x14ac:dyDescent="0.25">
      <c r="B18" s="17" t="s">
        <v>31</v>
      </c>
      <c r="C18" s="8"/>
      <c r="D18" s="8" t="b">
        <f t="shared" si="0"/>
        <v>0</v>
      </c>
      <c r="E18" s="18">
        <f t="shared" si="3"/>
        <v>0</v>
      </c>
    </row>
    <row r="19" spans="2:5" x14ac:dyDescent="0.25">
      <c r="B19" s="17" t="s">
        <v>25</v>
      </c>
      <c r="C19" s="8"/>
      <c r="D19" s="8" t="b">
        <f t="shared" si="0"/>
        <v>0</v>
      </c>
      <c r="E19" s="18">
        <f t="shared" si="3"/>
        <v>0</v>
      </c>
    </row>
    <row r="20" spans="2:5" x14ac:dyDescent="0.25">
      <c r="B20" s="17" t="s">
        <v>26</v>
      </c>
      <c r="C20" s="8"/>
      <c r="D20" s="8" t="b">
        <f t="shared" si="0"/>
        <v>0</v>
      </c>
      <c r="E20" s="18">
        <f t="shared" si="3"/>
        <v>0</v>
      </c>
    </row>
    <row r="21" spans="2:5" x14ac:dyDescent="0.25">
      <c r="B21" s="17" t="s">
        <v>27</v>
      </c>
      <c r="C21" s="8"/>
      <c r="D21" s="8" t="b">
        <f t="shared" si="0"/>
        <v>0</v>
      </c>
      <c r="E21" s="18">
        <f t="shared" si="3"/>
        <v>0</v>
      </c>
    </row>
    <row r="22" spans="2:5" x14ac:dyDescent="0.25">
      <c r="B22" s="19"/>
      <c r="C22" s="20"/>
      <c r="D22" s="22" t="s">
        <v>8</v>
      </c>
      <c r="E22" s="21">
        <f>SUBTOTAL(109,E8:E21)</f>
        <v>0</v>
      </c>
    </row>
    <row r="23" spans="2:5" x14ac:dyDescent="0.25"/>
    <row r="24" spans="2:5" x14ac:dyDescent="0.25">
      <c r="C24" s="7" t="s">
        <v>9</v>
      </c>
      <c r="D24" s="13" t="str">
        <f>IF(E22&gt;201,"100%",IF(E22&gt;=190,"95%",IF(E22&gt;=181,"90%",IF(E22&gt;=170,"80%",IF(E22&gt;=160,"70%",IF(E22&gt;=150,"60%",IF(E22&lt;150,"50%")))))))</f>
        <v>50%</v>
      </c>
    </row>
    <row r="25" spans="2:5" x14ac:dyDescent="0.25"/>
    <row r="26" spans="2:5" ht="32.25" customHeight="1" x14ac:dyDescent="0.25">
      <c r="B26" s="6" t="s">
        <v>10</v>
      </c>
      <c r="C26" s="41"/>
    </row>
    <row r="27" spans="2:5" x14ac:dyDescent="0.25">
      <c r="B27" s="4" t="s">
        <v>28</v>
      </c>
    </row>
    <row r="28" spans="2:5" x14ac:dyDescent="0.25"/>
    <row r="29" spans="2:5" x14ac:dyDescent="0.25"/>
    <row r="30" spans="2:5" ht="29.25" customHeight="1" x14ac:dyDescent="0.25">
      <c r="B30" s="6" t="s">
        <v>11</v>
      </c>
      <c r="C30" s="9"/>
    </row>
    <row r="31" spans="2:5" ht="30.75" customHeight="1" x14ac:dyDescent="0.25">
      <c r="B31" s="6" t="s">
        <v>12</v>
      </c>
      <c r="C31" s="7"/>
    </row>
    <row r="32" spans="2:5" ht="30" customHeight="1" x14ac:dyDescent="0.25">
      <c r="B32" s="6" t="s">
        <v>13</v>
      </c>
      <c r="C32" s="7"/>
    </row>
    <row r="33" spans="2:3" ht="29.25" customHeight="1" x14ac:dyDescent="0.25">
      <c r="B33" s="6" t="s">
        <v>14</v>
      </c>
      <c r="C33" s="7"/>
    </row>
    <row r="34" spans="2:3" x14ac:dyDescent="0.25"/>
    <row r="35" spans="2:3" x14ac:dyDescent="0.25"/>
  </sheetData>
  <dataValidations count="1">
    <dataValidation type="list" allowBlank="1" showInputMessage="1" showErrorMessage="1" sqref="C26" xr:uid="{96F36B88-E85A-402D-A45C-D31710393356}">
      <formula1>"SIM,NÃO,"</formula1>
    </dataValidation>
  </dataValidations>
  <hyperlinks>
    <hyperlink ref="B8" location="'A1'!A1" display="A.1 - QUALIDADE E UNIFORMIDADE DA EQUIPE" xr:uid="{BA9A1ED2-AC39-4893-AE91-BDBEAAD67859}"/>
    <hyperlink ref="B9" location="'A2'!A1" display="A.2 - TREINAMENTO" xr:uid="{1EBBB11F-41AC-4B8B-B8CB-1438DC7A94FD}"/>
    <hyperlink ref="B10" location="'A3'!A1" display="A.3 - APARÊNCIA PESSOAL" xr:uid="{DBCB5E83-B558-413B-BF77-B46D11FE09E0}"/>
    <hyperlink ref="B11" location="'A4'!A1" display="A.4 - IDENTIFICAÇÃO E UNIFORME" xr:uid="{1479BFB1-0638-4396-94B2-1B6026911A5B}"/>
    <hyperlink ref="B12" location="'B1'!A1" display="B.1 – UTILIZAÇÃO DO PLANO DE EXECUÇÃO DO SERVIÇO DE PORTARIA (PESP)" xr:uid="{292187FE-D160-4727-89BA-8A9FA17DF002}"/>
    <hyperlink ref="B13" location="'B2'!A1" display="B.2 – PERCURSO DAS RONDAS" xr:uid="{10DB8B30-8550-45CA-BC40-13D9A8A3BA65}"/>
    <hyperlink ref="B14" location="'B3'!A1" display="B.3 – CONTROLE DO ACESSO" xr:uid="{A0B4FBD9-58BD-43BE-92F2-1217EFE8EAC8}"/>
    <hyperlink ref="B15" location="'C1'!A1" display="C.1 – EQUIPAMENTOS DE USO GERAL" xr:uid="{F11A9252-0940-4786-9DB4-A75562520749}"/>
    <hyperlink ref="B16" location="'C2'!A1" display="C.2 – POLIDEZ NO ATENDIMENTO" xr:uid="{CFE54930-69A3-4FBD-AEF9-4DD7281E73C5}"/>
    <hyperlink ref="B17" location="'C3'!A1" display="C.3 – PONTUALIDADE E PERMANÊNCIA NO POSTO" xr:uid="{F143E2E0-36FE-4EE0-BB8B-F5BC7330FFE6}"/>
    <hyperlink ref="B18" location="'C4'!A1" display="C.4 – ORGANIZAÇÃO DO POSTO DE PORTARIA" xr:uid="{27B062B9-022A-4D9C-9165-CE1205DC1023}"/>
    <hyperlink ref="B19" location="'C5'!A1" display="C.5 – LIVRO DE OCORRÊNCIAS" xr:uid="{000150F6-27DD-4DE5-8EA3-980B7BA15983}"/>
    <hyperlink ref="B20" location="'C6'!A1" display="C.6 – REGISTRO DAS OCORRÊNCIAS" xr:uid="{95B86CB0-C61D-48C7-8EF9-FC999C381562}"/>
    <hyperlink ref="B21" location="'C7'!A1" display="C.7 – CONTROLE DE ENTRADA E SAÍDA" xr:uid="{C03EFC9B-B7F3-4666-94D5-D4A71114FDE2}"/>
  </hyperlinks>
  <pageMargins left="0.511811024" right="0.511811024" top="1.608125" bottom="0.78740157499999996" header="0.31496062000000002" footer="0.31496062000000002"/>
  <pageSetup paperSize="9" scale="83" fitToHeight="0" orientation="portrait" r:id="rId1"/>
  <headerFooter>
    <oddHeader>&amp;CUNIVERSIDADE FEDERAL DE SANTA MARIA
PRÓ-REITORIA DE INFRAESTRUTURA
COORDENADORIA DE SERVIÇOS GERAIS
CONTRATO 102/2018
Prestação de Serviços de Agente de Portaria
Formulário de Avaliação Mensal</oddHeader>
  </headerFooter>
  <legacy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9E53341-2AAB-4ECB-AA5E-AF405F74B806}">
          <x14:formula1>
            <xm:f>OFFSET('Base de Dados'!$D$2,0,0,COUNTA('Base de Dados'!$D:$D),1)</xm:f>
          </x14:formula1>
          <xm:sqref>C2</xm:sqref>
        </x14:dataValidation>
        <x14:dataValidation type="list" allowBlank="1" showInputMessage="1" showErrorMessage="1" xr:uid="{C6B4B230-882A-4EF7-88D6-EEBA826E436F}">
          <x14:formula1>
            <xm:f>OFFSET('Base de Dados'!$C$2,0,0,COUNTA('Base de Dados'!$C:$C),1)</xm:f>
          </x14:formula1>
          <xm:sqref>C3</xm:sqref>
        </x14:dataValidation>
        <x14:dataValidation type="list" allowBlank="1" showInputMessage="1" showErrorMessage="1" xr:uid="{014ACE1C-0656-4A99-8038-A5DEEC87D913}">
          <x14:formula1>
            <xm:f>OFFSET('Base de Dados'!$A$2,0,0,COUNTA('Base de Dados'!$A:$A),1)</xm:f>
          </x14:formula1>
          <xm:sqref>C4</xm:sqref>
        </x14:dataValidation>
        <x14:dataValidation type="list" allowBlank="1" showInputMessage="1" showErrorMessage="1" xr:uid="{FC73DB4F-64F3-4B87-9948-54BEB4A5A68C}">
          <x14:formula1>
            <xm:f>OFFSET('Base de Dados'!$B$2,0,0,COUNTA('Base de Dados'!$B:$B),1)</xm:f>
          </x14:formula1>
          <xm:sqref>C8:C21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DE1A5F-5408-4C16-A204-A89669DAC24B}">
  <dimension ref="A1:G10"/>
  <sheetViews>
    <sheetView showGridLines="0" showRowColHeaders="0" zoomScale="180" zoomScaleNormal="180" workbookViewId="0"/>
  </sheetViews>
  <sheetFormatPr defaultColWidth="0" defaultRowHeight="15" zeroHeight="1" x14ac:dyDescent="0.25"/>
  <cols>
    <col min="1" max="1" width="87.7109375" style="1" customWidth="1"/>
    <col min="2" max="2" width="14.7109375" style="5" bestFit="1" customWidth="1"/>
    <col min="3" max="7" width="25.7109375" style="1" hidden="1" customWidth="1"/>
    <col min="8" max="16384" width="9.140625" style="1" hidden="1"/>
  </cols>
  <sheetData>
    <row r="1" spans="1:2" s="2" customFormat="1" x14ac:dyDescent="0.25">
      <c r="A1" s="2" t="s">
        <v>22</v>
      </c>
      <c r="B1" s="7" t="s">
        <v>5</v>
      </c>
    </row>
    <row r="2" spans="1:2" ht="30" x14ac:dyDescent="0.25">
      <c r="A2" s="1" t="s">
        <v>40</v>
      </c>
      <c r="B2" s="34" t="s">
        <v>33</v>
      </c>
    </row>
    <row r="3" spans="1:2" ht="30" x14ac:dyDescent="0.25">
      <c r="A3" s="1" t="s">
        <v>56</v>
      </c>
      <c r="B3" s="8" t="s">
        <v>48</v>
      </c>
    </row>
    <row r="4" spans="1:2" ht="30" x14ac:dyDescent="0.25">
      <c r="A4" s="1" t="s">
        <v>72</v>
      </c>
      <c r="B4" s="34" t="s">
        <v>64</v>
      </c>
    </row>
    <row r="5" spans="1:2" x14ac:dyDescent="0.25">
      <c r="A5" s="1" t="s">
        <v>87</v>
      </c>
      <c r="B5" s="8" t="s">
        <v>80</v>
      </c>
    </row>
    <row r="6" spans="1:2" x14ac:dyDescent="0.25"/>
    <row r="7" spans="1:2" x14ac:dyDescent="0.25"/>
    <row r="8" spans="1:2" x14ac:dyDescent="0.25"/>
    <row r="9" spans="1:2" x14ac:dyDescent="0.25"/>
    <row r="10" spans="1:2" x14ac:dyDescent="0.25"/>
  </sheetData>
  <pageMargins left="0.511811024" right="0.511811024" top="0.78740157499999996" bottom="0.78740157499999996" header="0.31496062000000002" footer="0.31496062000000002"/>
  <pageSetup paperSize="9" orientation="portrait" r:id="rId1"/>
  <drawing r:id="rId2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B08B18-0EA4-453A-BB13-0C004C2548B3}">
  <dimension ref="A1:H9"/>
  <sheetViews>
    <sheetView showGridLines="0" showRowColHeaders="0" zoomScale="170" zoomScaleNormal="170" workbookViewId="0"/>
  </sheetViews>
  <sheetFormatPr defaultColWidth="0" defaultRowHeight="15" zeroHeight="1" x14ac:dyDescent="0.25"/>
  <cols>
    <col min="1" max="1" width="93.5703125" style="1" customWidth="1"/>
    <col min="2" max="2" width="14.7109375" style="1" bestFit="1" customWidth="1"/>
    <col min="3" max="8" width="25.7109375" style="1" hidden="1" customWidth="1"/>
    <col min="9" max="16384" width="9.140625" style="1" hidden="1"/>
  </cols>
  <sheetData>
    <row r="1" spans="1:2" s="2" customFormat="1" x14ac:dyDescent="0.25">
      <c r="A1" s="2" t="s">
        <v>23</v>
      </c>
      <c r="B1" s="7" t="s">
        <v>5</v>
      </c>
    </row>
    <row r="2" spans="1:2" ht="30" x14ac:dyDescent="0.25">
      <c r="A2" s="1" t="s">
        <v>41</v>
      </c>
      <c r="B2" s="34" t="s">
        <v>33</v>
      </c>
    </row>
    <row r="3" spans="1:2" ht="30" x14ac:dyDescent="0.25">
      <c r="A3" s="1" t="s">
        <v>57</v>
      </c>
      <c r="B3" s="8" t="s">
        <v>48</v>
      </c>
    </row>
    <row r="4" spans="1:2" ht="30" x14ac:dyDescent="0.25">
      <c r="A4" s="1" t="s">
        <v>73</v>
      </c>
      <c r="B4" s="34" t="s">
        <v>64</v>
      </c>
    </row>
    <row r="5" spans="1:2" ht="30" x14ac:dyDescent="0.25">
      <c r="A5" s="1" t="s">
        <v>88</v>
      </c>
      <c r="B5" s="8" t="s">
        <v>80</v>
      </c>
    </row>
    <row r="6" spans="1:2" x14ac:dyDescent="0.25"/>
    <row r="7" spans="1:2" x14ac:dyDescent="0.25"/>
    <row r="8" spans="1:2" x14ac:dyDescent="0.25"/>
    <row r="9" spans="1:2" x14ac:dyDescent="0.25"/>
  </sheetData>
  <pageMargins left="0.511811024" right="0.511811024" top="0.78740157499999996" bottom="0.78740157499999996" header="0.31496062000000002" footer="0.31496062000000002"/>
  <pageSetup paperSize="9" orientation="portrait" r:id="rId1"/>
  <drawing r:id="rId2"/>
  <tableParts count="1"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99C7DD-53ED-4438-9D45-EFD6CBBEF497}">
  <dimension ref="A1:G10"/>
  <sheetViews>
    <sheetView showGridLines="0" showRowColHeaders="0" zoomScale="180" zoomScaleNormal="180" workbookViewId="0"/>
  </sheetViews>
  <sheetFormatPr defaultColWidth="0" defaultRowHeight="15" zeroHeight="1" x14ac:dyDescent="0.25"/>
  <cols>
    <col min="1" max="1" width="84.7109375" style="1" customWidth="1"/>
    <col min="2" max="2" width="14.7109375" style="1" bestFit="1" customWidth="1"/>
    <col min="3" max="7" width="25.7109375" style="1" hidden="1" customWidth="1"/>
    <col min="8" max="16384" width="9.140625" style="1" hidden="1"/>
  </cols>
  <sheetData>
    <row r="1" spans="1:2" s="2" customFormat="1" x14ac:dyDescent="0.25">
      <c r="A1" s="24" t="s">
        <v>24</v>
      </c>
      <c r="B1" s="25" t="s">
        <v>5</v>
      </c>
    </row>
    <row r="2" spans="1:2" ht="30" x14ac:dyDescent="0.25">
      <c r="A2" s="26" t="s">
        <v>42</v>
      </c>
      <c r="B2" s="18" t="s">
        <v>33</v>
      </c>
    </row>
    <row r="3" spans="1:2" x14ac:dyDescent="0.25">
      <c r="A3" s="26" t="s">
        <v>58</v>
      </c>
      <c r="B3" s="18" t="s">
        <v>48</v>
      </c>
    </row>
    <row r="4" spans="1:2" x14ac:dyDescent="0.25">
      <c r="A4" s="26" t="s">
        <v>74</v>
      </c>
      <c r="B4" s="18" t="s">
        <v>64</v>
      </c>
    </row>
    <row r="5" spans="1:2" x14ac:dyDescent="0.25">
      <c r="A5" s="19" t="s">
        <v>89</v>
      </c>
      <c r="B5" s="27" t="s">
        <v>80</v>
      </c>
    </row>
    <row r="6" spans="1:2" x14ac:dyDescent="0.25"/>
    <row r="7" spans="1:2" x14ac:dyDescent="0.25"/>
    <row r="8" spans="1:2" x14ac:dyDescent="0.25"/>
    <row r="9" spans="1:2" x14ac:dyDescent="0.25"/>
    <row r="10" spans="1:2" x14ac:dyDescent="0.25"/>
  </sheetData>
  <pageMargins left="0.511811024" right="0.511811024" top="0.78740157499999996" bottom="0.78740157499999996" header="0.31496062000000002" footer="0.31496062000000002"/>
  <pageSetup paperSize="9" orientation="portrait" r:id="rId1"/>
  <drawing r:id="rId2"/>
  <tableParts count="1">
    <tablePart r:id="rId3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3B0C38-477C-46C0-BC98-89BC2DABD9B6}">
  <dimension ref="A1:I9"/>
  <sheetViews>
    <sheetView showGridLines="0" showRowColHeaders="0" zoomScale="160" zoomScaleNormal="160" workbookViewId="0">
      <selection activeCell="A8" sqref="A8"/>
    </sheetView>
  </sheetViews>
  <sheetFormatPr defaultColWidth="0" defaultRowHeight="15" zeroHeight="1" x14ac:dyDescent="0.25"/>
  <cols>
    <col min="1" max="1" width="101.42578125" style="1" customWidth="1"/>
    <col min="2" max="2" width="14.7109375" style="1" bestFit="1" customWidth="1"/>
    <col min="3" max="9" width="25.7109375" style="1" hidden="1" customWidth="1"/>
    <col min="10" max="16384" width="9.140625" style="1" hidden="1"/>
  </cols>
  <sheetData>
    <row r="1" spans="1:2" s="2" customFormat="1" x14ac:dyDescent="0.25">
      <c r="A1" s="2" t="s">
        <v>31</v>
      </c>
      <c r="B1" s="7" t="s">
        <v>5</v>
      </c>
    </row>
    <row r="2" spans="1:2" ht="30" x14ac:dyDescent="0.25">
      <c r="A2" s="1" t="s">
        <v>43</v>
      </c>
      <c r="B2" s="34" t="s">
        <v>33</v>
      </c>
    </row>
    <row r="3" spans="1:2" ht="30" x14ac:dyDescent="0.25">
      <c r="A3" s="1" t="s">
        <v>59</v>
      </c>
      <c r="B3" s="8" t="s">
        <v>48</v>
      </c>
    </row>
    <row r="4" spans="1:2" ht="30" x14ac:dyDescent="0.25">
      <c r="A4" s="1" t="s">
        <v>75</v>
      </c>
      <c r="B4" s="34" t="s">
        <v>64</v>
      </c>
    </row>
    <row r="5" spans="1:2" ht="45" x14ac:dyDescent="0.25">
      <c r="A5" s="1" t="s">
        <v>90</v>
      </c>
      <c r="B5" s="8" t="s">
        <v>80</v>
      </c>
    </row>
    <row r="6" spans="1:2" x14ac:dyDescent="0.25"/>
    <row r="7" spans="1:2" x14ac:dyDescent="0.25"/>
    <row r="8" spans="1:2" x14ac:dyDescent="0.25"/>
    <row r="9" spans="1:2" x14ac:dyDescent="0.25"/>
  </sheetData>
  <pageMargins left="0.511811024" right="0.511811024" top="0.78740157499999996" bottom="0.78740157499999996" header="0.31496062000000002" footer="0.31496062000000002"/>
  <pageSetup paperSize="9" orientation="portrait" r:id="rId1"/>
  <drawing r:id="rId2"/>
  <tableParts count="1">
    <tablePart r:id="rId3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9580BE-D41D-4F59-96F0-ED22F934B157}">
  <dimension ref="A1:H9"/>
  <sheetViews>
    <sheetView showGridLines="0" showRowColHeaders="0" zoomScale="140" zoomScaleNormal="140" workbookViewId="0">
      <selection activeCell="A4" sqref="A4"/>
    </sheetView>
  </sheetViews>
  <sheetFormatPr defaultColWidth="0" defaultRowHeight="15" zeroHeight="1" x14ac:dyDescent="0.25"/>
  <cols>
    <col min="1" max="1" width="115.140625" style="1" customWidth="1"/>
    <col min="2" max="2" width="14.7109375" style="5" bestFit="1" customWidth="1"/>
    <col min="3" max="8" width="25.7109375" style="1" hidden="1" customWidth="1"/>
    <col min="9" max="16384" width="9.140625" style="1" hidden="1"/>
  </cols>
  <sheetData>
    <row r="1" spans="1:2" s="2" customFormat="1" x14ac:dyDescent="0.25">
      <c r="A1" s="2" t="s">
        <v>25</v>
      </c>
      <c r="B1" s="7" t="s">
        <v>5</v>
      </c>
    </row>
    <row r="2" spans="1:2" ht="30" x14ac:dyDescent="0.25">
      <c r="A2" s="1" t="s">
        <v>44</v>
      </c>
      <c r="B2" s="34" t="s">
        <v>33</v>
      </c>
    </row>
    <row r="3" spans="1:2" ht="45" x14ac:dyDescent="0.25">
      <c r="A3" s="1" t="s">
        <v>60</v>
      </c>
      <c r="B3" s="8" t="s">
        <v>48</v>
      </c>
    </row>
    <row r="4" spans="1:2" ht="45" x14ac:dyDescent="0.25">
      <c r="A4" s="1" t="s">
        <v>76</v>
      </c>
      <c r="B4" s="34" t="s">
        <v>64</v>
      </c>
    </row>
    <row r="5" spans="1:2" ht="45" x14ac:dyDescent="0.25">
      <c r="A5" s="1" t="s">
        <v>91</v>
      </c>
      <c r="B5" s="8" t="s">
        <v>80</v>
      </c>
    </row>
    <row r="6" spans="1:2" x14ac:dyDescent="0.25"/>
    <row r="7" spans="1:2" x14ac:dyDescent="0.25"/>
    <row r="8" spans="1:2" x14ac:dyDescent="0.25"/>
    <row r="9" spans="1:2" x14ac:dyDescent="0.25"/>
  </sheetData>
  <pageMargins left="0.511811024" right="0.511811024" top="0.78740157499999996" bottom="0.78740157499999996" header="0.31496062000000002" footer="0.31496062000000002"/>
  <pageSetup paperSize="9" orientation="portrait" r:id="rId1"/>
  <drawing r:id="rId2"/>
  <tableParts count="1">
    <tablePart r:id="rId3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D50819-BAF9-4D9A-95B1-1C86A58AF4F4}">
  <dimension ref="A1:I10"/>
  <sheetViews>
    <sheetView showGridLines="0" showRowColHeaders="0" zoomScale="170" zoomScaleNormal="170" workbookViewId="0">
      <selection activeCell="A8" sqref="A8"/>
    </sheetView>
  </sheetViews>
  <sheetFormatPr defaultColWidth="0" defaultRowHeight="15" zeroHeight="1" x14ac:dyDescent="0.25"/>
  <cols>
    <col min="1" max="1" width="93.85546875" style="1" customWidth="1"/>
    <col min="2" max="2" width="14.7109375" style="5" bestFit="1" customWidth="1"/>
    <col min="3" max="9" width="25.7109375" style="1" hidden="1" customWidth="1"/>
    <col min="10" max="16384" width="9.140625" style="1" hidden="1"/>
  </cols>
  <sheetData>
    <row r="1" spans="1:2" s="2" customFormat="1" x14ac:dyDescent="0.25">
      <c r="A1" s="2" t="s">
        <v>26</v>
      </c>
      <c r="B1" s="7" t="s">
        <v>5</v>
      </c>
    </row>
    <row r="2" spans="1:2" ht="30" x14ac:dyDescent="0.25">
      <c r="A2" s="1" t="s">
        <v>45</v>
      </c>
      <c r="B2" s="34" t="s">
        <v>33</v>
      </c>
    </row>
    <row r="3" spans="1:2" ht="30" x14ac:dyDescent="0.25">
      <c r="A3" s="1" t="s">
        <v>61</v>
      </c>
      <c r="B3" s="8" t="s">
        <v>48</v>
      </c>
    </row>
    <row r="4" spans="1:2" ht="30" x14ac:dyDescent="0.25">
      <c r="A4" s="1" t="s">
        <v>77</v>
      </c>
      <c r="B4" s="34" t="s">
        <v>64</v>
      </c>
    </row>
    <row r="5" spans="1:2" ht="30" x14ac:dyDescent="0.25">
      <c r="A5" s="1" t="s">
        <v>92</v>
      </c>
      <c r="B5" s="8" t="s">
        <v>80</v>
      </c>
    </row>
    <row r="6" spans="1:2" x14ac:dyDescent="0.25"/>
    <row r="7" spans="1:2" x14ac:dyDescent="0.25"/>
    <row r="8" spans="1:2" x14ac:dyDescent="0.25"/>
    <row r="9" spans="1:2" x14ac:dyDescent="0.25"/>
    <row r="10" spans="1:2" x14ac:dyDescent="0.25"/>
  </sheetData>
  <pageMargins left="0.511811024" right="0.511811024" top="0.78740157499999996" bottom="0.78740157499999996" header="0.31496062000000002" footer="0.31496062000000002"/>
  <pageSetup paperSize="9" orientation="portrait" r:id="rId1"/>
  <drawing r:id="rId2"/>
  <tableParts count="1">
    <tablePart r:id="rId3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92FB24-1FA3-4E5F-A424-5B1ED374D7A9}">
  <dimension ref="A1:I10"/>
  <sheetViews>
    <sheetView showGridLines="0" showRowColHeaders="0" zoomScale="180" zoomScaleNormal="180" workbookViewId="0">
      <selection activeCell="A10" sqref="A10"/>
    </sheetView>
  </sheetViews>
  <sheetFormatPr defaultColWidth="0" defaultRowHeight="15" zeroHeight="1" x14ac:dyDescent="0.25"/>
  <cols>
    <col min="1" max="1" width="87.85546875" style="1" customWidth="1"/>
    <col min="2" max="2" width="14.7109375" style="5" bestFit="1" customWidth="1"/>
    <col min="3" max="9" width="25.7109375" style="1" hidden="1" customWidth="1"/>
    <col min="10" max="16384" width="9.140625" style="1" hidden="1"/>
  </cols>
  <sheetData>
    <row r="1" spans="1:2" s="2" customFormat="1" x14ac:dyDescent="0.25">
      <c r="A1" s="2" t="s">
        <v>27</v>
      </c>
      <c r="B1" s="7" t="s">
        <v>5</v>
      </c>
    </row>
    <row r="2" spans="1:2" ht="30" x14ac:dyDescent="0.25">
      <c r="A2" s="1" t="s">
        <v>46</v>
      </c>
      <c r="B2" s="34" t="s">
        <v>33</v>
      </c>
    </row>
    <row r="3" spans="1:2" ht="30" x14ac:dyDescent="0.25">
      <c r="A3" s="1" t="s">
        <v>62</v>
      </c>
      <c r="B3" s="8" t="s">
        <v>48</v>
      </c>
    </row>
    <row r="4" spans="1:2" ht="30" x14ac:dyDescent="0.25">
      <c r="A4" s="1" t="s">
        <v>78</v>
      </c>
      <c r="B4" s="34" t="s">
        <v>64</v>
      </c>
    </row>
    <row r="5" spans="1:2" ht="30" x14ac:dyDescent="0.25">
      <c r="A5" s="1" t="s">
        <v>93</v>
      </c>
      <c r="B5" s="8" t="s">
        <v>80</v>
      </c>
    </row>
    <row r="6" spans="1:2" x14ac:dyDescent="0.25"/>
    <row r="7" spans="1:2" x14ac:dyDescent="0.25"/>
    <row r="8" spans="1:2" x14ac:dyDescent="0.25"/>
    <row r="9" spans="1:2" x14ac:dyDescent="0.25"/>
    <row r="10" spans="1:2" x14ac:dyDescent="0.25"/>
  </sheetData>
  <pageMargins left="0.511811024" right="0.511811024" top="0.78740157499999996" bottom="0.78740157499999996" header="0.31496062000000002" footer="0.31496062000000002"/>
  <pageSetup paperSize="9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9339CB-02B4-4BA8-AEAE-6F9C9E6BB860}">
  <dimension ref="A1:D44"/>
  <sheetViews>
    <sheetView workbookViewId="0">
      <selection activeCell="D17" sqref="D17"/>
    </sheetView>
  </sheetViews>
  <sheetFormatPr defaultRowHeight="15" x14ac:dyDescent="0.25"/>
  <cols>
    <col min="1" max="1" width="21.42578125" style="1" customWidth="1"/>
    <col min="2" max="2" width="19.5703125" style="1" customWidth="1"/>
    <col min="3" max="3" width="39.85546875" style="1" customWidth="1"/>
    <col min="4" max="4" width="21.140625" style="1" bestFit="1" customWidth="1"/>
    <col min="5" max="9" width="25.7109375" style="1" customWidth="1"/>
    <col min="10" max="16384" width="9.140625" style="1"/>
  </cols>
  <sheetData>
    <row r="1" spans="1:4" s="2" customFormat="1" ht="30" x14ac:dyDescent="0.25">
      <c r="A1" s="2" t="s">
        <v>2</v>
      </c>
      <c r="B1" s="2" t="s">
        <v>29</v>
      </c>
      <c r="C1" s="2" t="s">
        <v>30</v>
      </c>
      <c r="D1" s="2" t="s">
        <v>0</v>
      </c>
    </row>
    <row r="2" spans="1:4" x14ac:dyDescent="0.25">
      <c r="A2" s="1" t="s">
        <v>32</v>
      </c>
      <c r="B2" s="1" t="s">
        <v>80</v>
      </c>
      <c r="C2" s="1" t="s">
        <v>38</v>
      </c>
      <c r="D2" s="1" t="s">
        <v>39</v>
      </c>
    </row>
    <row r="3" spans="1:4" x14ac:dyDescent="0.25">
      <c r="A3" s="1" t="s">
        <v>47</v>
      </c>
      <c r="B3" s="1" t="s">
        <v>64</v>
      </c>
      <c r="C3" s="1" t="s">
        <v>53</v>
      </c>
      <c r="D3" s="1" t="s">
        <v>55</v>
      </c>
    </row>
    <row r="4" spans="1:4" x14ac:dyDescent="0.25">
      <c r="A4" s="1" t="s">
        <v>63</v>
      </c>
      <c r="B4" s="1" t="s">
        <v>48</v>
      </c>
      <c r="C4" s="1" t="s">
        <v>69</v>
      </c>
      <c r="D4" s="1" t="s">
        <v>71</v>
      </c>
    </row>
    <row r="5" spans="1:4" x14ac:dyDescent="0.25">
      <c r="A5" s="1" t="s">
        <v>79</v>
      </c>
      <c r="B5" s="1" t="s">
        <v>33</v>
      </c>
      <c r="C5" s="1" t="s">
        <v>85</v>
      </c>
      <c r="D5" s="1" t="s">
        <v>69</v>
      </c>
    </row>
    <row r="6" spans="1:4" x14ac:dyDescent="0.25">
      <c r="A6" s="1" t="s">
        <v>94</v>
      </c>
      <c r="C6" s="1" t="s">
        <v>96</v>
      </c>
      <c r="D6" s="1" t="s">
        <v>85</v>
      </c>
    </row>
    <row r="7" spans="1:4" x14ac:dyDescent="0.25">
      <c r="A7" s="1" t="s">
        <v>97</v>
      </c>
      <c r="C7" s="1" t="s">
        <v>99</v>
      </c>
      <c r="D7" s="1" t="s">
        <v>100</v>
      </c>
    </row>
    <row r="8" spans="1:4" x14ac:dyDescent="0.25">
      <c r="A8" s="1" t="s">
        <v>101</v>
      </c>
      <c r="C8" s="1" t="s">
        <v>103</v>
      </c>
      <c r="D8" s="1" t="s">
        <v>104</v>
      </c>
    </row>
    <row r="9" spans="1:4" x14ac:dyDescent="0.25">
      <c r="A9" s="1" t="s">
        <v>105</v>
      </c>
      <c r="C9" s="1" t="s">
        <v>107</v>
      </c>
      <c r="D9" s="1" t="s">
        <v>108</v>
      </c>
    </row>
    <row r="10" spans="1:4" x14ac:dyDescent="0.25">
      <c r="A10" s="1" t="s">
        <v>109</v>
      </c>
      <c r="C10" s="1" t="s">
        <v>110</v>
      </c>
      <c r="D10" s="1" t="s">
        <v>111</v>
      </c>
    </row>
    <row r="11" spans="1:4" x14ac:dyDescent="0.25">
      <c r="A11" s="1" t="s">
        <v>112</v>
      </c>
      <c r="C11" s="1" t="s">
        <v>113</v>
      </c>
      <c r="D11" s="1" t="s">
        <v>114</v>
      </c>
    </row>
    <row r="12" spans="1:4" x14ac:dyDescent="0.25">
      <c r="A12" s="1" t="s">
        <v>115</v>
      </c>
      <c r="C12" s="1" t="s">
        <v>116</v>
      </c>
      <c r="D12" s="1" t="s">
        <v>117</v>
      </c>
    </row>
    <row r="13" spans="1:4" x14ac:dyDescent="0.25">
      <c r="A13" s="1" t="s">
        <v>118</v>
      </c>
      <c r="C13" s="1" t="s">
        <v>119</v>
      </c>
      <c r="D13" s="1" t="s">
        <v>120</v>
      </c>
    </row>
    <row r="14" spans="1:4" x14ac:dyDescent="0.25">
      <c r="A14" s="1" t="s">
        <v>121</v>
      </c>
      <c r="C14" s="1" t="s">
        <v>122</v>
      </c>
      <c r="D14" s="1" t="s">
        <v>123</v>
      </c>
    </row>
    <row r="15" spans="1:4" x14ac:dyDescent="0.25">
      <c r="A15" s="1" t="s">
        <v>124</v>
      </c>
      <c r="C15" s="1" t="s">
        <v>125</v>
      </c>
      <c r="D15" s="1" t="s">
        <v>126</v>
      </c>
    </row>
    <row r="16" spans="1:4" x14ac:dyDescent="0.25">
      <c r="A16" s="1" t="s">
        <v>127</v>
      </c>
      <c r="C16" s="1" t="s">
        <v>128</v>
      </c>
      <c r="D16" s="1" t="s">
        <v>129</v>
      </c>
    </row>
    <row r="17" spans="1:4" x14ac:dyDescent="0.25">
      <c r="A17" s="1" t="s">
        <v>130</v>
      </c>
      <c r="C17" s="1" t="s">
        <v>131</v>
      </c>
      <c r="D17" s="1" t="s">
        <v>132</v>
      </c>
    </row>
    <row r="18" spans="1:4" x14ac:dyDescent="0.25">
      <c r="A18" s="1" t="s">
        <v>133</v>
      </c>
      <c r="C18" s="1" t="s">
        <v>134</v>
      </c>
      <c r="D18" s="1" t="s">
        <v>135</v>
      </c>
    </row>
    <row r="19" spans="1:4" x14ac:dyDescent="0.25">
      <c r="A19" s="1" t="s">
        <v>136</v>
      </c>
      <c r="C19" s="1" t="s">
        <v>137</v>
      </c>
    </row>
    <row r="20" spans="1:4" x14ac:dyDescent="0.25">
      <c r="A20" s="1" t="s">
        <v>138</v>
      </c>
      <c r="C20" s="1" t="s">
        <v>139</v>
      </c>
    </row>
    <row r="21" spans="1:4" x14ac:dyDescent="0.25">
      <c r="A21" s="1" t="s">
        <v>140</v>
      </c>
      <c r="C21" s="1" t="s">
        <v>141</v>
      </c>
    </row>
    <row r="22" spans="1:4" x14ac:dyDescent="0.25">
      <c r="A22" s="1" t="s">
        <v>142</v>
      </c>
      <c r="C22" s="1" t="s">
        <v>143</v>
      </c>
    </row>
    <row r="23" spans="1:4" x14ac:dyDescent="0.25">
      <c r="A23" s="1" t="s">
        <v>144</v>
      </c>
      <c r="C23" s="1" t="s">
        <v>145</v>
      </c>
    </row>
    <row r="24" spans="1:4" x14ac:dyDescent="0.25">
      <c r="A24" s="1" t="s">
        <v>146</v>
      </c>
      <c r="C24" s="1" t="s">
        <v>147</v>
      </c>
    </row>
    <row r="25" spans="1:4" x14ac:dyDescent="0.25">
      <c r="A25" s="1" t="s">
        <v>148</v>
      </c>
      <c r="C25" s="1" t="s">
        <v>149</v>
      </c>
    </row>
    <row r="26" spans="1:4" x14ac:dyDescent="0.25">
      <c r="C26" s="1" t="s">
        <v>150</v>
      </c>
    </row>
    <row r="27" spans="1:4" x14ac:dyDescent="0.25">
      <c r="C27" s="1" t="s">
        <v>151</v>
      </c>
    </row>
    <row r="28" spans="1:4" x14ac:dyDescent="0.25">
      <c r="C28" s="1" t="s">
        <v>152</v>
      </c>
    </row>
    <row r="29" spans="1:4" x14ac:dyDescent="0.25">
      <c r="C29" s="1" t="s">
        <v>153</v>
      </c>
    </row>
    <row r="30" spans="1:4" x14ac:dyDescent="0.25">
      <c r="C30" s="1" t="s">
        <v>154</v>
      </c>
    </row>
    <row r="31" spans="1:4" x14ac:dyDescent="0.25">
      <c r="C31" s="1" t="s">
        <v>155</v>
      </c>
    </row>
    <row r="32" spans="1:4" x14ac:dyDescent="0.25">
      <c r="C32" s="1" t="s">
        <v>156</v>
      </c>
    </row>
    <row r="33" spans="1:3" x14ac:dyDescent="0.25">
      <c r="A33" s="1" t="s">
        <v>157</v>
      </c>
      <c r="C33" s="1" t="s">
        <v>158</v>
      </c>
    </row>
    <row r="34" spans="1:3" x14ac:dyDescent="0.25">
      <c r="A34" s="1" t="s">
        <v>159</v>
      </c>
      <c r="C34" s="1" t="s">
        <v>160</v>
      </c>
    </row>
    <row r="35" spans="1:3" x14ac:dyDescent="0.25">
      <c r="A35" s="1" t="s">
        <v>161</v>
      </c>
      <c r="C35" s="1" t="s">
        <v>162</v>
      </c>
    </row>
    <row r="36" spans="1:3" x14ac:dyDescent="0.25">
      <c r="C36" s="1" t="s">
        <v>163</v>
      </c>
    </row>
    <row r="37" spans="1:3" x14ac:dyDescent="0.25">
      <c r="C37" s="1" t="s">
        <v>164</v>
      </c>
    </row>
    <row r="38" spans="1:3" x14ac:dyDescent="0.25">
      <c r="C38" s="1" t="s">
        <v>165</v>
      </c>
    </row>
    <row r="39" spans="1:3" x14ac:dyDescent="0.25">
      <c r="C39" s="1" t="s">
        <v>166</v>
      </c>
    </row>
    <row r="40" spans="1:3" x14ac:dyDescent="0.25">
      <c r="C40" s="1" t="s">
        <v>167</v>
      </c>
    </row>
    <row r="41" spans="1:3" x14ac:dyDescent="0.25">
      <c r="C41" s="1" t="s">
        <v>168</v>
      </c>
    </row>
    <row r="42" spans="1:3" x14ac:dyDescent="0.25">
      <c r="C42" s="1" t="s">
        <v>169</v>
      </c>
    </row>
    <row r="43" spans="1:3" x14ac:dyDescent="0.25">
      <c r="C43" s="1" t="s">
        <v>170</v>
      </c>
    </row>
    <row r="44" spans="1:3" x14ac:dyDescent="0.25">
      <c r="C44" s="1" t="s">
        <v>171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117D08-1E86-42F3-BA9F-C559E3FE94CB}">
  <dimension ref="A1:F12"/>
  <sheetViews>
    <sheetView showGridLines="0" showRowColHeaders="0" zoomScale="220" zoomScaleNormal="220" workbookViewId="0"/>
  </sheetViews>
  <sheetFormatPr defaultColWidth="0" defaultRowHeight="15" zeroHeight="1" x14ac:dyDescent="0.25"/>
  <cols>
    <col min="1" max="1" width="66.140625" style="4" bestFit="1" customWidth="1"/>
    <col min="2" max="2" width="14.7109375" style="4" bestFit="1" customWidth="1"/>
    <col min="3" max="6" width="25.7109375" style="4" hidden="1" customWidth="1"/>
    <col min="7" max="16384" width="9.140625" style="4" hidden="1"/>
  </cols>
  <sheetData>
    <row r="1" spans="1:2" s="3" customFormat="1" x14ac:dyDescent="0.25">
      <c r="A1" s="31" t="s">
        <v>15</v>
      </c>
      <c r="B1" s="28" t="s">
        <v>5</v>
      </c>
    </row>
    <row r="2" spans="1:2" x14ac:dyDescent="0.25">
      <c r="A2" s="32" t="s">
        <v>34</v>
      </c>
      <c r="B2" s="29" t="s">
        <v>33</v>
      </c>
    </row>
    <row r="3" spans="1:2" x14ac:dyDescent="0.25">
      <c r="A3" s="32" t="s">
        <v>49</v>
      </c>
      <c r="B3" s="29" t="s">
        <v>48</v>
      </c>
    </row>
    <row r="4" spans="1:2" x14ac:dyDescent="0.25">
      <c r="A4" s="32" t="s">
        <v>65</v>
      </c>
      <c r="B4" s="29" t="s">
        <v>64</v>
      </c>
    </row>
    <row r="5" spans="1:2" x14ac:dyDescent="0.25">
      <c r="A5" s="33" t="s">
        <v>81</v>
      </c>
      <c r="B5" s="30" t="s">
        <v>80</v>
      </c>
    </row>
    <row r="6" spans="1:2" x14ac:dyDescent="0.25"/>
    <row r="7" spans="1:2" x14ac:dyDescent="0.25"/>
    <row r="8" spans="1:2" x14ac:dyDescent="0.25"/>
    <row r="9" spans="1:2" x14ac:dyDescent="0.25"/>
    <row r="10" spans="1:2" x14ac:dyDescent="0.25"/>
    <row r="11" spans="1:2" x14ac:dyDescent="0.25"/>
    <row r="12" spans="1:2" x14ac:dyDescent="0.25"/>
  </sheetData>
  <pageMargins left="0.511811024" right="0.511811024" top="0.78740157499999996" bottom="0.78740157499999996" header="0.31496062000000002" footer="0.31496062000000002"/>
  <pageSetup paperSize="9" orientation="portrait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3EFCB6-F609-4A94-A2DE-DE5EDDA2B552}">
  <dimension ref="A1:F11"/>
  <sheetViews>
    <sheetView showGridLines="0" showRowColHeaders="0" zoomScale="190" zoomScaleNormal="190" workbookViewId="0"/>
  </sheetViews>
  <sheetFormatPr defaultColWidth="0" defaultRowHeight="15" zeroHeight="1" x14ac:dyDescent="0.25"/>
  <cols>
    <col min="1" max="1" width="84" style="1" customWidth="1"/>
    <col min="2" max="2" width="14.7109375" style="5" bestFit="1" customWidth="1"/>
    <col min="3" max="6" width="25.7109375" style="1" hidden="1" customWidth="1"/>
    <col min="7" max="16384" width="9.140625" style="1" hidden="1"/>
  </cols>
  <sheetData>
    <row r="1" spans="1:2" s="2" customFormat="1" x14ac:dyDescent="0.25">
      <c r="A1" s="24" t="s">
        <v>16</v>
      </c>
      <c r="B1" s="25" t="s">
        <v>5</v>
      </c>
    </row>
    <row r="2" spans="1:2" ht="30" x14ac:dyDescent="0.25">
      <c r="A2" s="26" t="s">
        <v>35</v>
      </c>
      <c r="B2" s="37" t="s">
        <v>33</v>
      </c>
    </row>
    <row r="3" spans="1:2" ht="30" x14ac:dyDescent="0.25">
      <c r="A3" s="26" t="s">
        <v>50</v>
      </c>
      <c r="B3" s="38" t="s">
        <v>48</v>
      </c>
    </row>
    <row r="4" spans="1:2" ht="30" x14ac:dyDescent="0.25">
      <c r="A4" s="26" t="s">
        <v>66</v>
      </c>
      <c r="B4" s="37" t="s">
        <v>64</v>
      </c>
    </row>
    <row r="5" spans="1:2" ht="30" x14ac:dyDescent="0.25">
      <c r="A5" s="19" t="s">
        <v>82</v>
      </c>
      <c r="B5" s="39" t="s">
        <v>80</v>
      </c>
    </row>
    <row r="6" spans="1:2" x14ac:dyDescent="0.25"/>
    <row r="7" spans="1:2" x14ac:dyDescent="0.25"/>
    <row r="8" spans="1:2" x14ac:dyDescent="0.25"/>
    <row r="9" spans="1:2" x14ac:dyDescent="0.25"/>
    <row r="10" spans="1:2" x14ac:dyDescent="0.25"/>
    <row r="11" spans="1:2" x14ac:dyDescent="0.25"/>
  </sheetData>
  <pageMargins left="0.511811024" right="0.511811024" top="0.78740157499999996" bottom="0.78740157499999996" header="0.31496062000000002" footer="0.31496062000000002"/>
  <pageSetup paperSize="9" orientation="portrait" r:id="rId1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7A5539-0AC5-40DA-BB77-FE9C91F41C82}">
  <dimension ref="A1:G14"/>
  <sheetViews>
    <sheetView showGridLines="0" showRowColHeaders="0" zoomScale="130" zoomScaleNormal="130" workbookViewId="0">
      <selection activeCell="A8" sqref="A8"/>
    </sheetView>
  </sheetViews>
  <sheetFormatPr defaultColWidth="0" defaultRowHeight="15" zeroHeight="1" x14ac:dyDescent="0.25"/>
  <cols>
    <col min="1" max="1" width="129.7109375" style="1" customWidth="1"/>
    <col min="2" max="2" width="14.7109375" style="5" bestFit="1" customWidth="1"/>
    <col min="3" max="7" width="25.7109375" style="1" hidden="1" customWidth="1"/>
    <col min="8" max="16384" width="9.140625" style="1" hidden="1"/>
  </cols>
  <sheetData>
    <row r="1" spans="1:2" s="2" customFormat="1" x14ac:dyDescent="0.25">
      <c r="A1" s="24" t="s">
        <v>17</v>
      </c>
      <c r="B1" s="25" t="s">
        <v>5</v>
      </c>
    </row>
    <row r="2" spans="1:2" ht="30" x14ac:dyDescent="0.25">
      <c r="A2" s="26" t="s">
        <v>36</v>
      </c>
      <c r="B2" s="36" t="s">
        <v>33</v>
      </c>
    </row>
    <row r="3" spans="1:2" ht="30" x14ac:dyDescent="0.25">
      <c r="A3" s="26" t="s">
        <v>51</v>
      </c>
      <c r="B3" s="18" t="s">
        <v>48</v>
      </c>
    </row>
    <row r="4" spans="1:2" ht="30" x14ac:dyDescent="0.25">
      <c r="A4" s="26" t="s">
        <v>67</v>
      </c>
      <c r="B4" s="36" t="s">
        <v>64</v>
      </c>
    </row>
    <row r="5" spans="1:2" x14ac:dyDescent="0.25">
      <c r="A5" s="26" t="s">
        <v>83</v>
      </c>
      <c r="B5" s="18" t="s">
        <v>80</v>
      </c>
    </row>
    <row r="6" spans="1:2" x14ac:dyDescent="0.25">
      <c r="A6" s="26" t="s">
        <v>95</v>
      </c>
      <c r="B6" s="36" t="s">
        <v>33</v>
      </c>
    </row>
    <row r="7" spans="1:2" ht="30" x14ac:dyDescent="0.25">
      <c r="A7" s="26" t="s">
        <v>98</v>
      </c>
      <c r="B7" s="18" t="s">
        <v>48</v>
      </c>
    </row>
    <row r="8" spans="1:2" ht="30" x14ac:dyDescent="0.25">
      <c r="A8" s="26" t="s">
        <v>102</v>
      </c>
      <c r="B8" s="36" t="s">
        <v>64</v>
      </c>
    </row>
    <row r="9" spans="1:2" x14ac:dyDescent="0.25">
      <c r="A9" s="19" t="s">
        <v>106</v>
      </c>
      <c r="B9" s="18" t="s">
        <v>80</v>
      </c>
    </row>
    <row r="10" spans="1:2" x14ac:dyDescent="0.25"/>
    <row r="11" spans="1:2" x14ac:dyDescent="0.25"/>
    <row r="12" spans="1:2" x14ac:dyDescent="0.25"/>
    <row r="13" spans="1:2" x14ac:dyDescent="0.25"/>
    <row r="14" spans="1:2" x14ac:dyDescent="0.25"/>
  </sheetData>
  <pageMargins left="0.511811024" right="0.511811024" top="0.78740157499999996" bottom="0.78740157499999996" header="0.31496062000000002" footer="0.31496062000000002"/>
  <pageSetup paperSize="9" orientation="portrait" r:id="rId1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8EF256-D994-4EB8-A5E4-7B2483CB52EE}">
  <dimension ref="A1:G11"/>
  <sheetViews>
    <sheetView showGridLines="0" showRowColHeaders="0" zoomScale="200" zoomScaleNormal="200" workbookViewId="0"/>
  </sheetViews>
  <sheetFormatPr defaultColWidth="0" defaultRowHeight="15" zeroHeight="1" x14ac:dyDescent="0.25"/>
  <cols>
    <col min="1" max="1" width="79.140625" style="1" customWidth="1"/>
    <col min="2" max="2" width="14.7109375" style="5" bestFit="1" customWidth="1"/>
    <col min="3" max="7" width="25.7109375" style="1" hidden="1" customWidth="1"/>
    <col min="8" max="16384" width="9.140625" style="1" hidden="1"/>
  </cols>
  <sheetData>
    <row r="1" spans="1:2" s="2" customFormat="1" x14ac:dyDescent="0.25">
      <c r="A1" s="2" t="s">
        <v>18</v>
      </c>
      <c r="B1" s="7" t="s">
        <v>5</v>
      </c>
    </row>
    <row r="2" spans="1:2" x14ac:dyDescent="0.25">
      <c r="A2" s="1" t="s">
        <v>37</v>
      </c>
      <c r="B2" s="34" t="s">
        <v>33</v>
      </c>
    </row>
    <row r="3" spans="1:2" x14ac:dyDescent="0.25">
      <c r="A3" s="1" t="s">
        <v>52</v>
      </c>
      <c r="B3" s="8" t="s">
        <v>48</v>
      </c>
    </row>
    <row r="4" spans="1:2" ht="30" x14ac:dyDescent="0.25">
      <c r="A4" s="1" t="s">
        <v>68</v>
      </c>
      <c r="B4" s="34" t="s">
        <v>64</v>
      </c>
    </row>
    <row r="5" spans="1:2" ht="30" x14ac:dyDescent="0.25">
      <c r="A5" s="1" t="s">
        <v>84</v>
      </c>
      <c r="B5" s="8" t="s">
        <v>80</v>
      </c>
    </row>
    <row r="6" spans="1:2" x14ac:dyDescent="0.25"/>
    <row r="7" spans="1:2" x14ac:dyDescent="0.25"/>
    <row r="8" spans="1:2" x14ac:dyDescent="0.25"/>
    <row r="9" spans="1:2" x14ac:dyDescent="0.25"/>
    <row r="10" spans="1:2" x14ac:dyDescent="0.25"/>
    <row r="11" spans="1:2" x14ac:dyDescent="0.25"/>
  </sheetData>
  <pageMargins left="0.511811024" right="0.511811024" top="0.78740157499999996" bottom="0.78740157499999996" header="0.31496062000000002" footer="0.31496062000000002"/>
  <pageSetup paperSize="9" orientation="portrait" r:id="rId1"/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5F897A-9F07-4850-804E-F5C58DA6B641}">
  <dimension ref="A1:F10"/>
  <sheetViews>
    <sheetView showGridLines="0" showRowColHeaders="0" zoomScale="128" zoomScaleNormal="128" workbookViewId="0"/>
  </sheetViews>
  <sheetFormatPr defaultColWidth="0" defaultRowHeight="15" zeroHeight="1" x14ac:dyDescent="0.25"/>
  <cols>
    <col min="1" max="1" width="135" style="1" customWidth="1"/>
    <col min="2" max="2" width="14.7109375" style="1" bestFit="1" customWidth="1"/>
    <col min="3" max="6" width="25.7109375" style="1" hidden="1" customWidth="1"/>
    <col min="7" max="16384" width="9.140625" style="1" hidden="1"/>
  </cols>
  <sheetData>
    <row r="1" spans="1:2" s="2" customFormat="1" x14ac:dyDescent="0.25">
      <c r="A1" s="24" t="s">
        <v>19</v>
      </c>
      <c r="B1" s="25" t="s">
        <v>5</v>
      </c>
    </row>
    <row r="2" spans="1:2" ht="60" x14ac:dyDescent="0.25">
      <c r="A2" s="35" t="s">
        <v>172</v>
      </c>
      <c r="B2" s="36" t="s">
        <v>33</v>
      </c>
    </row>
    <row r="3" spans="1:2" ht="60" x14ac:dyDescent="0.25">
      <c r="A3" s="26" t="s">
        <v>173</v>
      </c>
      <c r="B3" s="18" t="s">
        <v>48</v>
      </c>
    </row>
    <row r="4" spans="1:2" ht="60" x14ac:dyDescent="0.25">
      <c r="A4" s="26" t="s">
        <v>174</v>
      </c>
      <c r="B4" s="36" t="s">
        <v>64</v>
      </c>
    </row>
    <row r="5" spans="1:2" ht="45" x14ac:dyDescent="0.25">
      <c r="A5" s="19" t="s">
        <v>175</v>
      </c>
      <c r="B5" s="27" t="s">
        <v>80</v>
      </c>
    </row>
    <row r="6" spans="1:2" x14ac:dyDescent="0.25"/>
    <row r="7" spans="1:2" x14ac:dyDescent="0.25"/>
    <row r="8" spans="1:2" x14ac:dyDescent="0.25"/>
    <row r="9" spans="1:2" x14ac:dyDescent="0.25"/>
    <row r="10" spans="1:2" x14ac:dyDescent="0.25"/>
  </sheetData>
  <pageMargins left="0.511811024" right="0.511811024" top="0.78740157499999996" bottom="0.78740157499999996" header="0.31496062000000002" footer="0.31496062000000002"/>
  <pageSetup paperSize="9" orientation="portrait" r:id="rId1"/>
  <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D8A466-D1F1-4290-BA1C-E6D4272F7140}">
  <dimension ref="A1:G9"/>
  <sheetViews>
    <sheetView showGridLines="0" showRowColHeaders="0" zoomScale="135" zoomScaleNormal="135" workbookViewId="0"/>
  </sheetViews>
  <sheetFormatPr defaultColWidth="0" defaultRowHeight="15" zeroHeight="1" x14ac:dyDescent="0.25"/>
  <cols>
    <col min="1" max="1" width="125.85546875" style="1" customWidth="1"/>
    <col min="2" max="2" width="14.7109375" style="1" bestFit="1" customWidth="1"/>
    <col min="3" max="7" width="25.7109375" style="1" hidden="1" customWidth="1"/>
    <col min="8" max="16384" width="9.140625" style="1" hidden="1"/>
  </cols>
  <sheetData>
    <row r="1" spans="1:2" s="2" customFormat="1" x14ac:dyDescent="0.25">
      <c r="A1" s="2" t="s">
        <v>20</v>
      </c>
      <c r="B1" s="7" t="s">
        <v>5</v>
      </c>
    </row>
    <row r="2" spans="1:2" ht="45" x14ac:dyDescent="0.25">
      <c r="A2" s="1" t="s">
        <v>176</v>
      </c>
      <c r="B2" s="34" t="s">
        <v>33</v>
      </c>
    </row>
    <row r="3" spans="1:2" ht="45" x14ac:dyDescent="0.25">
      <c r="A3" s="1" t="s">
        <v>177</v>
      </c>
      <c r="B3" s="8" t="s">
        <v>48</v>
      </c>
    </row>
    <row r="4" spans="1:2" ht="30" x14ac:dyDescent="0.25">
      <c r="A4" s="1" t="s">
        <v>178</v>
      </c>
      <c r="B4" s="34" t="s">
        <v>64</v>
      </c>
    </row>
    <row r="5" spans="1:2" ht="45" x14ac:dyDescent="0.25">
      <c r="A5" s="1" t="s">
        <v>179</v>
      </c>
      <c r="B5" s="8" t="s">
        <v>80</v>
      </c>
    </row>
    <row r="6" spans="1:2" x14ac:dyDescent="0.25"/>
    <row r="7" spans="1:2" x14ac:dyDescent="0.25"/>
    <row r="8" spans="1:2" x14ac:dyDescent="0.25"/>
    <row r="9" spans="1:2" x14ac:dyDescent="0.25"/>
  </sheetData>
  <pageMargins left="0.511811024" right="0.511811024" top="0.78740157499999996" bottom="0.78740157499999996" header="0.31496062000000002" footer="0.31496062000000002"/>
  <pageSetup paperSize="9" orientation="portrait" r:id="rId1"/>
  <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7FAB58-EBF0-4E56-B8BE-20C228026A65}">
  <dimension ref="A1:I10"/>
  <sheetViews>
    <sheetView showGridLines="0" showRowColHeaders="0" zoomScale="160" zoomScaleNormal="160" workbookViewId="0"/>
  </sheetViews>
  <sheetFormatPr defaultColWidth="0" defaultRowHeight="15" zeroHeight="1" x14ac:dyDescent="0.25"/>
  <cols>
    <col min="1" max="1" width="101.85546875" style="1" customWidth="1"/>
    <col min="2" max="2" width="14.7109375" style="5" bestFit="1" customWidth="1"/>
    <col min="3" max="9" width="25.7109375" style="1" hidden="1" customWidth="1"/>
    <col min="10" max="16384" width="9.140625" style="1" hidden="1"/>
  </cols>
  <sheetData>
    <row r="1" spans="1:2" s="2" customFormat="1" x14ac:dyDescent="0.25">
      <c r="A1" s="2" t="s">
        <v>21</v>
      </c>
      <c r="B1" s="7" t="s">
        <v>5</v>
      </c>
    </row>
    <row r="2" spans="1:2" ht="30" x14ac:dyDescent="0.25">
      <c r="A2" s="1" t="s">
        <v>180</v>
      </c>
      <c r="B2" s="34" t="s">
        <v>33</v>
      </c>
    </row>
    <row r="3" spans="1:2" ht="30" x14ac:dyDescent="0.25">
      <c r="A3" s="1" t="s">
        <v>54</v>
      </c>
      <c r="B3" s="8" t="s">
        <v>48</v>
      </c>
    </row>
    <row r="4" spans="1:2" ht="30" x14ac:dyDescent="0.25">
      <c r="A4" s="1" t="s">
        <v>70</v>
      </c>
      <c r="B4" s="34" t="s">
        <v>64</v>
      </c>
    </row>
    <row r="5" spans="1:2" ht="30" x14ac:dyDescent="0.25">
      <c r="A5" s="1" t="s">
        <v>86</v>
      </c>
      <c r="B5" s="8" t="s">
        <v>80</v>
      </c>
    </row>
    <row r="6" spans="1:2" x14ac:dyDescent="0.25"/>
    <row r="7" spans="1:2" x14ac:dyDescent="0.25"/>
    <row r="8" spans="1:2" x14ac:dyDescent="0.25"/>
    <row r="9" spans="1:2" x14ac:dyDescent="0.25"/>
    <row r="10" spans="1:2" x14ac:dyDescent="0.25"/>
  </sheetData>
  <pageMargins left="0.511811024" right="0.511811024" top="0.78740157499999996" bottom="0.78740157499999996" header="0.31496062000000002" footer="0.31496062000000002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16</vt:i4>
      </vt:variant>
    </vt:vector>
  </HeadingPairs>
  <TitlesOfParts>
    <vt:vector size="16" baseType="lpstr">
      <vt:lpstr>Formulário de Avaliação</vt:lpstr>
      <vt:lpstr>Base de Dados</vt:lpstr>
      <vt:lpstr>A1</vt:lpstr>
      <vt:lpstr>A2</vt:lpstr>
      <vt:lpstr>A3</vt:lpstr>
      <vt:lpstr>A4</vt:lpstr>
      <vt:lpstr>B1</vt:lpstr>
      <vt:lpstr>B2</vt:lpstr>
      <vt:lpstr>B3</vt:lpstr>
      <vt:lpstr>C1</vt:lpstr>
      <vt:lpstr>C2</vt:lpstr>
      <vt:lpstr>C3</vt:lpstr>
      <vt:lpstr>C4</vt:lpstr>
      <vt:lpstr>C5</vt:lpstr>
      <vt:lpstr>C6</vt:lpstr>
      <vt:lpstr>C7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EDERSON FERNANDO SPARREMBERGER</dc:creator>
  <cp:lastModifiedBy>EDERSON FERNANDO SPARREMBERGER</cp:lastModifiedBy>
  <cp:lastPrinted>2021-05-03T16:26:09Z</cp:lastPrinted>
  <dcterms:created xsi:type="dcterms:W3CDTF">2021-05-02T01:15:46Z</dcterms:created>
  <dcterms:modified xsi:type="dcterms:W3CDTF">2021-06-10T19:11:27Z</dcterms:modified>
</cp:coreProperties>
</file>