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s\Google Drive\Contratos\02.2021-VIGIA E AGENTE DE MONITORAMENTO\EXECUÇÃO\"/>
    </mc:Choice>
  </mc:AlternateContent>
  <bookViews>
    <workbookView xWindow="0" yWindow="0" windowWidth="28800" windowHeight="12345"/>
  </bookViews>
  <sheets>
    <sheet name="Cont. 02.2021-IMR" sheetId="1" r:id="rId1"/>
  </sheets>
  <calcPr calcId="162913" iterate="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G12" i="1"/>
  <c r="H12" i="1"/>
  <c r="F25" i="1" l="1"/>
  <c r="H24" i="1"/>
  <c r="G24" i="1"/>
  <c r="H23" i="1"/>
  <c r="G23" i="1"/>
  <c r="H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0" i="1"/>
  <c r="G10" i="1"/>
  <c r="H9" i="1"/>
  <c r="G9" i="1"/>
  <c r="H8" i="1"/>
  <c r="G8" i="1"/>
  <c r="H7" i="1"/>
  <c r="G7" i="1"/>
  <c r="H6" i="1"/>
  <c r="G6" i="1"/>
  <c r="G25" i="1" l="1"/>
  <c r="H25" i="1"/>
</calcChain>
</file>

<file path=xl/sharedStrings.xml><?xml version="1.0" encoding="utf-8"?>
<sst xmlns="http://schemas.openxmlformats.org/spreadsheetml/2006/main" count="86" uniqueCount="52">
  <si>
    <t>Caracterização da ocorrência</t>
  </si>
  <si>
    <t>Limite</t>
  </si>
  <si>
    <t>% de desconto
na fatura
mensal</t>
  </si>
  <si>
    <t>Base de Cálculo</t>
  </si>
  <si>
    <t>Pontuação</t>
  </si>
  <si>
    <t>Número de ocorrências apontadas</t>
  </si>
  <si>
    <t>% de desconto aplicável</t>
  </si>
  <si>
    <t>Soma das Pontuações</t>
  </si>
  <si>
    <t>Até 15 minutos</t>
  </si>
  <si>
    <t>0,01% por ocorrência</t>
  </si>
  <si>
    <t>Valor mensal do objeto</t>
  </si>
  <si>
    <t>Acima 15 e até 60 minutos</t>
  </si>
  <si>
    <t>0,02% por
ocorrência</t>
  </si>
  <si>
    <t>Acima de 60 minutos</t>
  </si>
  <si>
    <t>0,04% por
ocorrência</t>
  </si>
  <si>
    <t>Ausência de funcionário sem substituição (atrasos superiores a 2 horas serão considerados ausência)</t>
  </si>
  <si>
    <t>Até 3 ocorrências no mês</t>
  </si>
  <si>
    <t>Acima de 3 ocorrências no mês</t>
  </si>
  <si>
    <t>0,08% por
ocorrência</t>
  </si>
  <si>
    <t>Deixar de fornecer o conjunto completo de uniforme</t>
  </si>
  <si>
    <t>Falta de até 1 item do uniforme</t>
  </si>
  <si>
    <t>0,01% por
ocorrência</t>
  </si>
  <si>
    <t>Falta de mais de 1 item do uniforme</t>
  </si>
  <si>
    <t>Deixar de responder notificação emitida pela CONTRATANTE no prazo estabelecido</t>
  </si>
  <si>
    <t>Até 5 dias após o prazo estabelecido</t>
  </si>
  <si>
    <t>0,01% por dia de atraso</t>
  </si>
  <si>
    <t>Acima de 5 dias após o prazo estabelecido</t>
  </si>
  <si>
    <t>0,02% por dia de atraso</t>
  </si>
  <si>
    <t>Deixar de fornecer informação necessária à fiscalização ou não apresentar documentação requisitada pela CONTRATANTE no prazo estipulado</t>
  </si>
  <si>
    <t>0,04% por dia de atraso</t>
  </si>
  <si>
    <t>Deixar de fornecer capacitação ao funcionário ou substituto, de acordo como estabelecido em contrato</t>
  </si>
  <si>
    <t>Deixar de substituir empregado que se conduza de modo inconveniente ou não atenda às necessidades do serviço, no prazo estipulado após notificação formal da CONTRATANTE</t>
  </si>
  <si>
    <t>0,2% por ocorrência</t>
  </si>
  <si>
    <t>Deixar de fornecer equipamento, material
ou qualquer outro insumo previsto em contrato</t>
  </si>
  <si>
    <t>100% por item não fornecido</t>
  </si>
  <si>
    <t>Valor mensal do item</t>
  </si>
  <si>
    <t>100% do valor do dano apurado
mais 0,2% por ocorrência</t>
  </si>
  <si>
    <t>Ocorrência não prevista nesta tabela após notificação formal à CONTRATADA, sem que seja apresentada solução, justificativa ou resposta no prazo estipulado</t>
  </si>
  <si>
    <t>TOTAIS</t>
  </si>
  <si>
    <t>Nome do Fiscal Setorial:</t>
  </si>
  <si>
    <t>SIAPE:</t>
  </si>
  <si>
    <t>Assinatura:</t>
  </si>
  <si>
    <t>Preencher somente esta coluna</t>
  </si>
  <si>
    <t>Atrasar-se para assumir o serviço no posto em que estiver escalado</t>
  </si>
  <si>
    <t>Deixar de cumprir o Plano de Execução de Serviços</t>
  </si>
  <si>
    <t>Até 5 ocorrências no mês</t>
  </si>
  <si>
    <t>Acima de 5 ocorrências no mês</t>
  </si>
  <si>
    <t>Deixar de apresentar a relação de funcionários que usufruirão férias com o prazo de antecedência de 15 dias</t>
  </si>
  <si>
    <t>Não reparar dano ao patrimônio da CONTRATANTE causado por empregado da CONTRATADA, ou decorrente de sua omissão, ou não ressarcir a CONTRATANTE por tais danos</t>
  </si>
  <si>
    <t>CONTRATO 02/2021 - PRESTAÇÃO DE SERVIÇOS DE VIGIA E AGENTE DE MONITORAMENTO</t>
  </si>
  <si>
    <t>PERÍODO DE APURAÇÃO: 01/02/2021 A 28/02/2021</t>
  </si>
  <si>
    <t>INSTRUMENTO DE MEDIÇÃO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</si>
</sst>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 wrapText="1"/>
    </xf>
    <xf numFmtId="10" fontId="0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10" fontId="0" fillId="0" borderId="0" xfId="1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10" fontId="2" fillId="3" borderId="0" xfId="0" applyNumberFormat="1" applyFont="1" applyFill="1" applyAlignment="1">
      <alignment vertical="center"/>
    </xf>
    <xf numFmtId="0" fontId="2" fillId="3" borderId="0" xfId="0" applyNumberFormat="1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0" xfId="0" applyFont="1" applyFill="1" applyAlignment="1">
      <alignment horizontal="center" wrapText="1"/>
    </xf>
    <xf numFmtId="0" fontId="2" fillId="3" borderId="0" xfId="0" applyFont="1" applyFill="1" applyAlignment="1"/>
    <xf numFmtId="0" fontId="0" fillId="3" borderId="0" xfId="0" applyFill="1" applyAlignment="1"/>
  </cellXfs>
  <cellStyles count="2">
    <cellStyle name="Normal" xfId="0" builtinId="0"/>
    <cellStyle name="Porcentagem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3</xdr:row>
      <xdr:rowOff>28575</xdr:rowOff>
    </xdr:from>
    <xdr:to>
      <xdr:col>5</xdr:col>
      <xdr:colOff>533400</xdr:colOff>
      <xdr:row>3</xdr:row>
      <xdr:rowOff>152400</xdr:rowOff>
    </xdr:to>
    <xdr:sp macro="" textlink="">
      <xdr:nvSpPr>
        <xdr:cNvPr id="2" name="Seta para Baixo 1"/>
        <xdr:cNvSpPr/>
      </xdr:nvSpPr>
      <xdr:spPr>
        <a:xfrm>
          <a:off x="9563100" y="514350"/>
          <a:ext cx="85725" cy="123825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2" displayName="Tabela2" ref="A5:H25" totalsRowShown="0" headerRowDxfId="9" dataDxfId="8">
  <autoFilter ref="A5:H25"/>
  <tableColumns count="8">
    <tableColumn id="1" name="Caracterização da ocorrência" dataDxfId="7"/>
    <tableColumn id="4" name="Limite" dataDxfId="6"/>
    <tableColumn id="2" name="% de desconto_x000a_na fatura_x000a_mensal" dataDxfId="5"/>
    <tableColumn id="3" name="Base de Cálculo" dataDxfId="4"/>
    <tableColumn id="5" name="Pontuação" dataDxfId="3"/>
    <tableColumn id="6" name="Número de ocorrências apontadas" dataDxfId="2"/>
    <tableColumn id="7" name="% de desconto aplicável" dataDxfId="1">
      <calculatedColumnFormula>Tabela2[[#This Row],[Número de ocorrências apontadas]]*0.01%</calculatedColumnFormula>
    </tableColumn>
    <tableColumn id="8" name="Soma das Pontuações" dataDxfId="0">
      <calculatedColumnFormula>Tabela2[[#This Row],[Pontuação]]*Tabela2[[#This Row],[Número de ocorrências apontadas]]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N13" sqref="N13"/>
    </sheetView>
  </sheetViews>
  <sheetFormatPr defaultColWidth="9.140625" defaultRowHeight="12.75" x14ac:dyDescent="0.2"/>
  <cols>
    <col min="1" max="1" width="50.85546875" style="1" customWidth="1"/>
    <col min="2" max="2" width="38.5703125" style="1" customWidth="1"/>
    <col min="3" max="3" width="14.7109375" style="1" customWidth="1"/>
    <col min="4" max="4" width="22.140625" style="1" bestFit="1" customWidth="1"/>
    <col min="5" max="5" width="10.42578125" style="1" customWidth="1"/>
    <col min="6" max="6" width="14.5703125" style="1" customWidth="1"/>
    <col min="7" max="7" width="9.140625" style="1"/>
    <col min="8" max="8" width="13.28515625" style="1" customWidth="1"/>
    <col min="9" max="16384" width="9.140625" style="1"/>
  </cols>
  <sheetData>
    <row r="1" spans="1:8" x14ac:dyDescent="0.2">
      <c r="A1" s="20" t="s">
        <v>49</v>
      </c>
      <c r="B1" s="21"/>
      <c r="C1" s="21"/>
      <c r="D1" s="21"/>
      <c r="E1" s="21"/>
      <c r="F1" s="19" t="s">
        <v>42</v>
      </c>
    </row>
    <row r="2" spans="1:8" x14ac:dyDescent="0.2">
      <c r="A2" s="20" t="s">
        <v>51</v>
      </c>
      <c r="B2" s="21"/>
      <c r="C2" s="21"/>
      <c r="D2" s="21"/>
      <c r="E2" s="21"/>
      <c r="F2" s="19"/>
    </row>
    <row r="3" spans="1:8" x14ac:dyDescent="0.2">
      <c r="A3" s="20" t="s">
        <v>50</v>
      </c>
      <c r="B3" s="21"/>
      <c r="C3" s="21"/>
      <c r="D3" s="21"/>
      <c r="E3" s="21"/>
      <c r="F3" s="19"/>
    </row>
    <row r="5" spans="1:8" ht="38.25" x14ac:dyDescent="0.2">
      <c r="A5" s="7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8" t="s">
        <v>5</v>
      </c>
      <c r="G5" s="8" t="s">
        <v>6</v>
      </c>
      <c r="H5" s="8" t="s">
        <v>7</v>
      </c>
    </row>
    <row r="6" spans="1:8" ht="25.5" x14ac:dyDescent="0.2">
      <c r="A6" s="2" t="s">
        <v>43</v>
      </c>
      <c r="B6" s="2" t="s">
        <v>8</v>
      </c>
      <c r="C6" s="2" t="s">
        <v>9</v>
      </c>
      <c r="D6" s="3" t="s">
        <v>10</v>
      </c>
      <c r="E6" s="4">
        <v>1</v>
      </c>
      <c r="F6" s="4">
        <v>0</v>
      </c>
      <c r="G6" s="5">
        <f>Tabela2[[#This Row],[Número de ocorrências apontadas]]*0.01%</f>
        <v>0</v>
      </c>
      <c r="H6" s="6">
        <f>Tabela2[[#This Row],[Pontuação]]*Tabela2[[#This Row],[Número de ocorrências apontadas]]</f>
        <v>0</v>
      </c>
    </row>
    <row r="7" spans="1:8" ht="25.5" x14ac:dyDescent="0.2">
      <c r="A7" s="2" t="s">
        <v>43</v>
      </c>
      <c r="B7" s="2" t="s">
        <v>11</v>
      </c>
      <c r="C7" s="2" t="s">
        <v>12</v>
      </c>
      <c r="D7" s="3" t="s">
        <v>10</v>
      </c>
      <c r="E7" s="4">
        <v>2</v>
      </c>
      <c r="F7" s="4">
        <v>0</v>
      </c>
      <c r="G7" s="5">
        <f>Tabela2[[#This Row],[Número de ocorrências apontadas]]*0.02%</f>
        <v>0</v>
      </c>
      <c r="H7" s="6">
        <f>Tabela2[[#This Row],[Pontuação]]*Tabela2[[#This Row],[Número de ocorrências apontadas]]</f>
        <v>0</v>
      </c>
    </row>
    <row r="8" spans="1:8" ht="25.5" x14ac:dyDescent="0.2">
      <c r="A8" s="2" t="s">
        <v>43</v>
      </c>
      <c r="B8" s="2" t="s">
        <v>13</v>
      </c>
      <c r="C8" s="2" t="s">
        <v>14</v>
      </c>
      <c r="D8" s="3" t="s">
        <v>10</v>
      </c>
      <c r="E8" s="4">
        <v>3</v>
      </c>
      <c r="F8" s="4">
        <v>0</v>
      </c>
      <c r="G8" s="5">
        <f>Tabela2[[#This Row],[Número de ocorrências apontadas]]*0.04%</f>
        <v>0</v>
      </c>
      <c r="H8" s="6">
        <f>Tabela2[[#This Row],[Pontuação]]*Tabela2[[#This Row],[Número de ocorrências apontadas]]</f>
        <v>0</v>
      </c>
    </row>
    <row r="9" spans="1:8" ht="25.5" x14ac:dyDescent="0.2">
      <c r="A9" s="2" t="s">
        <v>15</v>
      </c>
      <c r="B9" s="2" t="s">
        <v>16</v>
      </c>
      <c r="C9" s="2" t="s">
        <v>14</v>
      </c>
      <c r="D9" s="3" t="s">
        <v>10</v>
      </c>
      <c r="E9" s="4">
        <v>1</v>
      </c>
      <c r="F9" s="4">
        <v>0</v>
      </c>
      <c r="G9" s="5">
        <f>Tabela2[[#This Row],[Número de ocorrências apontadas]]*0.04%</f>
        <v>0</v>
      </c>
      <c r="H9" s="6">
        <f>Tabela2[[#This Row],[Pontuação]]*Tabela2[[#This Row],[Número de ocorrências apontadas]]</f>
        <v>0</v>
      </c>
    </row>
    <row r="10" spans="1:8" ht="25.5" x14ac:dyDescent="0.2">
      <c r="A10" s="2" t="s">
        <v>15</v>
      </c>
      <c r="B10" s="2" t="s">
        <v>17</v>
      </c>
      <c r="C10" s="2" t="s">
        <v>18</v>
      </c>
      <c r="D10" s="3" t="s">
        <v>10</v>
      </c>
      <c r="E10" s="4">
        <v>2</v>
      </c>
      <c r="F10" s="4">
        <v>0</v>
      </c>
      <c r="G10" s="5">
        <f>Tabela2[[#This Row],[Número de ocorrências apontadas]]*0.08%</f>
        <v>0</v>
      </c>
      <c r="H10" s="6">
        <f>Tabela2[[#This Row],[Pontuação]]*Tabela2[[#This Row],[Número de ocorrências apontadas]]</f>
        <v>0</v>
      </c>
    </row>
    <row r="11" spans="1:8" ht="25.5" x14ac:dyDescent="0.2">
      <c r="A11" s="13" t="s">
        <v>44</v>
      </c>
      <c r="B11" s="13" t="s">
        <v>45</v>
      </c>
      <c r="C11" s="13" t="s">
        <v>21</v>
      </c>
      <c r="D11" s="3" t="s">
        <v>10</v>
      </c>
      <c r="E11" s="14">
        <v>1</v>
      </c>
      <c r="F11" s="14">
        <v>0</v>
      </c>
      <c r="G11" s="15">
        <f>Tabela2[[#This Row],[Número de ocorrências apontadas]]*0.01%</f>
        <v>0</v>
      </c>
      <c r="H11" s="16">
        <f>Tabela2[[#This Row],[Pontuação]]*Tabela2[[#This Row],[Número de ocorrências apontadas]]</f>
        <v>0</v>
      </c>
    </row>
    <row r="12" spans="1:8" ht="25.5" x14ac:dyDescent="0.2">
      <c r="A12" s="13" t="s">
        <v>44</v>
      </c>
      <c r="B12" s="13" t="s">
        <v>46</v>
      </c>
      <c r="C12" s="13" t="s">
        <v>12</v>
      </c>
      <c r="D12" s="3" t="s">
        <v>10</v>
      </c>
      <c r="E12" s="14">
        <v>2</v>
      </c>
      <c r="F12" s="14">
        <v>0</v>
      </c>
      <c r="G12" s="15">
        <f>Tabela2[[#This Row],[Número de ocorrências apontadas]]*0.01%</f>
        <v>0</v>
      </c>
      <c r="H12" s="16">
        <f>Tabela2[[#This Row],[Pontuação]]*Tabela2[[#This Row],[Número de ocorrências apontadas]]</f>
        <v>0</v>
      </c>
    </row>
    <row r="13" spans="1:8" ht="25.5" x14ac:dyDescent="0.2">
      <c r="A13" s="2" t="s">
        <v>19</v>
      </c>
      <c r="B13" s="2" t="s">
        <v>20</v>
      </c>
      <c r="C13" s="2" t="s">
        <v>21</v>
      </c>
      <c r="D13" s="3" t="s">
        <v>10</v>
      </c>
      <c r="E13" s="4">
        <v>1</v>
      </c>
      <c r="F13" s="4">
        <v>0</v>
      </c>
      <c r="G13" s="5">
        <f>Tabela2[[#This Row],[Número de ocorrências apontadas]]*0.01%</f>
        <v>0</v>
      </c>
      <c r="H13" s="6">
        <f>Tabela2[[#This Row],[Pontuação]]*Tabela2[[#This Row],[Número de ocorrências apontadas]]</f>
        <v>0</v>
      </c>
    </row>
    <row r="14" spans="1:8" ht="25.5" x14ac:dyDescent="0.2">
      <c r="A14" s="2" t="s">
        <v>19</v>
      </c>
      <c r="B14" s="2" t="s">
        <v>22</v>
      </c>
      <c r="C14" s="2" t="s">
        <v>12</v>
      </c>
      <c r="D14" s="3" t="s">
        <v>10</v>
      </c>
      <c r="E14" s="4">
        <v>2</v>
      </c>
      <c r="F14" s="4">
        <v>0</v>
      </c>
      <c r="G14" s="5">
        <f>Tabela2[[#This Row],[Número de ocorrências apontadas]]*0.02%</f>
        <v>0</v>
      </c>
      <c r="H14" s="6">
        <f>Tabela2[[#This Row],[Pontuação]]*Tabela2[[#This Row],[Número de ocorrências apontadas]]</f>
        <v>0</v>
      </c>
    </row>
    <row r="15" spans="1:8" ht="25.5" x14ac:dyDescent="0.2">
      <c r="A15" s="2" t="s">
        <v>23</v>
      </c>
      <c r="B15" s="2" t="s">
        <v>24</v>
      </c>
      <c r="C15" s="2" t="s">
        <v>25</v>
      </c>
      <c r="D15" s="3" t="s">
        <v>10</v>
      </c>
      <c r="E15" s="4">
        <v>1</v>
      </c>
      <c r="F15" s="4">
        <v>0</v>
      </c>
      <c r="G15" s="5">
        <f>Tabela2[[#This Row],[Número de ocorrências apontadas]]*0.01%</f>
        <v>0</v>
      </c>
      <c r="H15" s="6">
        <f>Tabela2[[#This Row],[Pontuação]]*Tabela2[[#This Row],[Número de ocorrências apontadas]]</f>
        <v>0</v>
      </c>
    </row>
    <row r="16" spans="1:8" ht="25.5" x14ac:dyDescent="0.2">
      <c r="A16" s="2" t="s">
        <v>23</v>
      </c>
      <c r="B16" s="2" t="s">
        <v>26</v>
      </c>
      <c r="C16" s="2" t="s">
        <v>27</v>
      </c>
      <c r="D16" s="3" t="s">
        <v>10</v>
      </c>
      <c r="E16" s="4">
        <v>2</v>
      </c>
      <c r="F16" s="4">
        <v>0</v>
      </c>
      <c r="G16" s="5">
        <f>Tabela2[[#This Row],[Número de ocorrências apontadas]]*0.02%</f>
        <v>0</v>
      </c>
      <c r="H16" s="6">
        <f>Tabela2[[#This Row],[Pontuação]]*Tabela2[[#This Row],[Número de ocorrências apontadas]]</f>
        <v>0</v>
      </c>
    </row>
    <row r="17" spans="1:8" ht="38.25" x14ac:dyDescent="0.2">
      <c r="A17" s="2" t="s">
        <v>28</v>
      </c>
      <c r="B17" s="2" t="s">
        <v>24</v>
      </c>
      <c r="C17" s="2" t="s">
        <v>27</v>
      </c>
      <c r="D17" s="3" t="s">
        <v>10</v>
      </c>
      <c r="E17" s="4">
        <v>2</v>
      </c>
      <c r="F17" s="4">
        <v>0</v>
      </c>
      <c r="G17" s="5">
        <f>Tabela2[[#This Row],[Número de ocorrências apontadas]]*0.02%</f>
        <v>0</v>
      </c>
      <c r="H17" s="6">
        <f>Tabela2[[#This Row],[Pontuação]]*Tabela2[[#This Row],[Número de ocorrências apontadas]]</f>
        <v>0</v>
      </c>
    </row>
    <row r="18" spans="1:8" ht="38.25" x14ac:dyDescent="0.2">
      <c r="A18" s="2" t="s">
        <v>28</v>
      </c>
      <c r="B18" s="2" t="s">
        <v>26</v>
      </c>
      <c r="C18" s="2" t="s">
        <v>29</v>
      </c>
      <c r="D18" s="3" t="s">
        <v>10</v>
      </c>
      <c r="E18" s="6">
        <v>3</v>
      </c>
      <c r="F18" s="6">
        <v>0</v>
      </c>
      <c r="G18" s="5">
        <f>Tabela2[[#This Row],[Número de ocorrências apontadas]]*0.04%</f>
        <v>0</v>
      </c>
      <c r="H18" s="6">
        <f>Tabela2[[#This Row],[Pontuação]]*Tabela2[[#This Row],[Número de ocorrências apontadas]]</f>
        <v>0</v>
      </c>
    </row>
    <row r="19" spans="1:8" ht="25.5" x14ac:dyDescent="0.2">
      <c r="A19" s="2" t="s">
        <v>30</v>
      </c>
      <c r="B19" s="2"/>
      <c r="C19" s="2" t="s">
        <v>18</v>
      </c>
      <c r="D19" s="3" t="s">
        <v>10</v>
      </c>
      <c r="E19" s="6">
        <v>3</v>
      </c>
      <c r="F19" s="6">
        <v>0</v>
      </c>
      <c r="G19" s="5">
        <f>Tabela2[[#This Row],[Número de ocorrências apontadas]]*0.08%</f>
        <v>0</v>
      </c>
      <c r="H19" s="6">
        <f>Tabela2[[#This Row],[Pontuação]]*Tabela2[[#This Row],[Número de ocorrências apontadas]]</f>
        <v>0</v>
      </c>
    </row>
    <row r="20" spans="1:8" ht="51" x14ac:dyDescent="0.2">
      <c r="A20" s="2" t="s">
        <v>31</v>
      </c>
      <c r="B20" s="2"/>
      <c r="C20" s="2" t="s">
        <v>27</v>
      </c>
      <c r="D20" s="3" t="s">
        <v>10</v>
      </c>
      <c r="E20" s="6">
        <v>3</v>
      </c>
      <c r="F20" s="6">
        <v>0</v>
      </c>
      <c r="G20" s="5">
        <f>Tabela2[[#This Row],[Número de ocorrências apontadas]]*0.02%</f>
        <v>0</v>
      </c>
      <c r="H20" s="6">
        <f>Tabela2[[#This Row],[Pontuação]]*Tabela2[[#This Row],[Número de ocorrências apontadas]]</f>
        <v>0</v>
      </c>
    </row>
    <row r="21" spans="1:8" ht="25.5" x14ac:dyDescent="0.2">
      <c r="A21" s="2" t="s">
        <v>47</v>
      </c>
      <c r="B21" s="2"/>
      <c r="C21" s="2" t="s">
        <v>32</v>
      </c>
      <c r="D21" s="3" t="s">
        <v>10</v>
      </c>
      <c r="E21" s="6">
        <v>2</v>
      </c>
      <c r="F21" s="6">
        <v>0</v>
      </c>
      <c r="G21" s="5">
        <f>Tabela2[[#This Row],[Número de ocorrências apontadas]]*0.2%</f>
        <v>0</v>
      </c>
      <c r="H21" s="6">
        <f>Tabela2[[#This Row],[Pontuação]]*Tabela2[[#This Row],[Número de ocorrências apontadas]]</f>
        <v>0</v>
      </c>
    </row>
    <row r="22" spans="1:8" ht="25.5" x14ac:dyDescent="0.2">
      <c r="A22" s="2" t="s">
        <v>33</v>
      </c>
      <c r="B22" s="2"/>
      <c r="C22" s="2" t="s">
        <v>34</v>
      </c>
      <c r="D22" s="3" t="s">
        <v>35</v>
      </c>
      <c r="E22" s="6">
        <v>3</v>
      </c>
      <c r="F22" s="6">
        <v>0</v>
      </c>
      <c r="G22" s="5">
        <v>0</v>
      </c>
      <c r="H22" s="6">
        <f>Tabela2[[#This Row],[Pontuação]]*Tabela2[[#This Row],[Número de ocorrências apontadas]]</f>
        <v>0</v>
      </c>
    </row>
    <row r="23" spans="1:8" ht="63.75" x14ac:dyDescent="0.2">
      <c r="A23" s="2" t="s">
        <v>48</v>
      </c>
      <c r="B23" s="2"/>
      <c r="C23" s="2" t="s">
        <v>36</v>
      </c>
      <c r="D23" s="3" t="s">
        <v>10</v>
      </c>
      <c r="E23" s="6">
        <v>3</v>
      </c>
      <c r="F23" s="6">
        <v>0</v>
      </c>
      <c r="G23" s="5">
        <f>Tabela2[[#This Row],[Número de ocorrências apontadas]]*0.2%</f>
        <v>0</v>
      </c>
      <c r="H23" s="6">
        <f>Tabela2[[#This Row],[Pontuação]]*Tabela2[[#This Row],[Número de ocorrências apontadas]]</f>
        <v>0</v>
      </c>
    </row>
    <row r="24" spans="1:8" ht="38.25" x14ac:dyDescent="0.2">
      <c r="A24" s="2" t="s">
        <v>37</v>
      </c>
      <c r="B24" s="2"/>
      <c r="C24" s="2" t="s">
        <v>32</v>
      </c>
      <c r="D24" s="3" t="s">
        <v>10</v>
      </c>
      <c r="E24" s="6">
        <v>3</v>
      </c>
      <c r="F24" s="6">
        <v>0</v>
      </c>
      <c r="G24" s="5">
        <f>Tabela2[[#This Row],[Número de ocorrências apontadas]]*0.2%</f>
        <v>0</v>
      </c>
      <c r="H24" s="6">
        <f>Tabela2[[#This Row],[Pontuação]]*Tabela2[[#This Row],[Número de ocorrências apontadas]]</f>
        <v>0</v>
      </c>
    </row>
    <row r="25" spans="1:8" x14ac:dyDescent="0.2">
      <c r="A25" s="9" t="s">
        <v>38</v>
      </c>
      <c r="B25" s="9"/>
      <c r="C25" s="10"/>
      <c r="D25" s="11"/>
      <c r="E25" s="10"/>
      <c r="F25" s="12">
        <f>SUM(F6:F24)</f>
        <v>0</v>
      </c>
      <c r="G25" s="11">
        <f>SUM(G6:G24)</f>
        <v>0</v>
      </c>
      <c r="H25" s="12">
        <f>SUM(H6:H24)</f>
        <v>0</v>
      </c>
    </row>
    <row r="27" spans="1:8" ht="33.75" customHeight="1" x14ac:dyDescent="0.2">
      <c r="A27" s="17" t="s">
        <v>39</v>
      </c>
      <c r="B27" s="18"/>
      <c r="C27" s="17" t="s">
        <v>40</v>
      </c>
      <c r="D27" s="18"/>
      <c r="E27" s="17" t="s">
        <v>41</v>
      </c>
      <c r="F27" s="18"/>
      <c r="G27" s="18"/>
      <c r="H27" s="18"/>
    </row>
  </sheetData>
  <mergeCells count="7">
    <mergeCell ref="A1:E1"/>
    <mergeCell ref="A2:E2"/>
    <mergeCell ref="A3:E3"/>
    <mergeCell ref="A27:B27"/>
    <mergeCell ref="C27:D27"/>
    <mergeCell ref="E27:H27"/>
    <mergeCell ref="F1:F3"/>
  </mergeCells>
  <pageMargins left="0.51181102362204722" right="0.51181102362204722" top="0.39370078740157483" bottom="0.31496062992125984" header="0.31496062992125984" footer="0.31496062992125984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Cont. 02.2021-IMR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jonascarniel@gmail.com</dc:creator>
  <cp:lastModifiedBy>jonascarniel@gmail.com</cp:lastModifiedBy>
  <cp:lastPrinted>2020-10-27T18:47:35Z</cp:lastPrinted>
  <dcterms:created xsi:type="dcterms:W3CDTF">2020-10-27T18:23:45Z</dcterms:created>
  <dcterms:modified xsi:type="dcterms:W3CDTF">2021-02-05T13:56:01Z</dcterms:modified>
</cp:coreProperties>
</file>