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F:\Nova pasta\"/>
    </mc:Choice>
  </mc:AlternateContent>
  <xr:revisionPtr revIDLastSave="0" documentId="13_ncr:1_{65A366CC-9BF0-4B11-9445-057DD0D5A8E4}" xr6:coauthVersionLast="36" xr6:coauthVersionMax="36" xr10:uidLastSave="{00000000-0000-0000-0000-000000000000}"/>
  <bookViews>
    <workbookView xWindow="0" yWindow="0" windowWidth="25125" windowHeight="12450" xr2:uid="{00000000-000D-0000-FFFF-FFFF00000000}"/>
  </bookViews>
  <sheets>
    <sheet name="Planilha1" sheetId="1" r:id="rId1"/>
  </sheets>
  <definedNames>
    <definedName name="_xlnm._FilterDatabase" localSheetId="0" hidden="1">Planilha1!$A$6:$B$14</definedName>
    <definedName name="_xlnm.Print_Area" localSheetId="0">Planilha1!$A$1:$H$16</definedName>
    <definedName name="_xlnm.Print_Titles" localSheetId="0">Planilha1!$5:$6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E9" i="1"/>
  <c r="G7" i="1"/>
  <c r="F7" i="1"/>
  <c r="H8" i="1" l="1"/>
  <c r="H9" i="1"/>
  <c r="H10" i="1"/>
  <c r="H11" i="1"/>
  <c r="H7" i="1"/>
</calcChain>
</file>

<file path=xl/sharedStrings.xml><?xml version="1.0" encoding="utf-8"?>
<sst xmlns="http://schemas.openxmlformats.org/spreadsheetml/2006/main" count="27" uniqueCount="24">
  <si>
    <t>Descrição do Item</t>
  </si>
  <si>
    <t>FONTES:</t>
  </si>
  <si>
    <t>Mediana ComprasGov</t>
  </si>
  <si>
    <t>Seq. na Solicitação SIE</t>
  </si>
  <si>
    <t>Seq. na Pesquisa ComprasGov</t>
  </si>
  <si>
    <t>-</t>
  </si>
  <si>
    <t>Não encontrado nas PDM dispóníveis no CATMAT</t>
  </si>
  <si>
    <t>Não encontrado nas PDM dispóníveis no CATMAT (2893)</t>
  </si>
  <si>
    <t>Fornecedor 1 (Produto+Frete)</t>
  </si>
  <si>
    <t>Fornecedor 2 (Produto+Frete)</t>
  </si>
  <si>
    <t>Fornecedor 3 (Produto+Frete)</t>
  </si>
  <si>
    <t>Mídia Especializada (Caso necessário)</t>
  </si>
  <si>
    <t>Produto A</t>
  </si>
  <si>
    <t>Produto B</t>
  </si>
  <si>
    <t>Produto C</t>
  </si>
  <si>
    <t>Produto D</t>
  </si>
  <si>
    <t>Produto E</t>
  </si>
  <si>
    <t>PESQUISA DE PREÇOS - SOLICITAÇÃO SIE XXXXXX/2024 - ETP XXX</t>
  </si>
  <si>
    <t>Valor Estimado (mediana dos preços encontrados)</t>
  </si>
  <si>
    <t>OBSERVAÇÕES:</t>
  </si>
  <si>
    <t xml:space="preserve">OBS 2: </t>
  </si>
  <si>
    <t xml:space="preserve">OBS 3: </t>
  </si>
  <si>
    <t>OBS 1: Para o item 2 foi encontrado um único fornecedor nacional para o material especificado. Portanto, o valor estimado está baseado neste único fornecedor.</t>
  </si>
  <si>
    <t>A pesquisa de preços foi realizada de acordo com Instrução Normativa 65/2021, sendo utilizadas as plataformas descritas abaixo, na seguinte ordem:
1. Pesquisa do item no módulo Pesquisa de Preços do Site Compras Governamentais;
2. Pesquisa do item em sites de fornecedores especializados.
Critérios para estabelecer o valor estimado: mediana dos preços encontrados.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</si>
</sst>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Border="1" applyAlignment="1">
      <alignment horizontal="justify" vertical="center"/>
    </xf>
    <xf numFmtId="0" fontId="2" fillId="0" borderId="0" xfId="0" applyFont="1" applyBorder="1" applyAlignment="1"/>
    <xf numFmtId="0" fontId="3" fillId="0" borderId="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justify" vertical="center"/>
    </xf>
    <xf numFmtId="0" fontId="2" fillId="0" borderId="0" xfId="0" applyFont="1" applyBorder="1" applyAlignment="1"/>
    <xf numFmtId="0" fontId="2" fillId="0" borderId="0" xfId="0" applyFo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/>
    </xf>
    <xf numFmtId="44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justify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"/>
  <sheetViews>
    <sheetView tabSelected="1" zoomScale="120" zoomScaleNormal="120" workbookViewId="0">
      <selection activeCell="J4" sqref="J4"/>
    </sheetView>
  </sheetViews>
  <sheetFormatPr defaultRowHeight="12" x14ac:dyDescent="0.2"/>
  <cols>
    <col min="1" max="1" width="31.42578125" style="7" customWidth="1"/>
    <col min="2" max="2" width="12.140625" style="23" customWidth="1"/>
    <col min="3" max="3" width="11" style="23" customWidth="1"/>
    <col min="4" max="4" width="15.28515625" style="23" customWidth="1"/>
    <col min="5" max="7" width="15.28515625" style="7" customWidth="1"/>
    <col min="8" max="8" width="19.140625" style="7" customWidth="1"/>
    <col min="9" max="9" width="9.85546875" style="7" bestFit="1" customWidth="1"/>
    <col min="10" max="16384" width="9.140625" style="7"/>
  </cols>
  <sheetData>
    <row r="1" spans="1:8" x14ac:dyDescent="0.2">
      <c r="A1" s="8" t="s">
        <v>17</v>
      </c>
      <c r="B1" s="8"/>
      <c r="C1" s="8"/>
      <c r="D1" s="8"/>
      <c r="E1" s="8"/>
      <c r="F1" s="8"/>
      <c r="G1" s="8"/>
    </row>
    <row r="2" spans="1:8" x14ac:dyDescent="0.2">
      <c r="A2" s="9"/>
      <c r="B2" s="10"/>
      <c r="C2" s="10"/>
      <c r="D2" s="9"/>
      <c r="E2" s="9"/>
      <c r="F2" s="9"/>
      <c r="G2" s="9"/>
    </row>
    <row r="3" spans="1:8" ht="58.5" customHeight="1" x14ac:dyDescent="0.2">
      <c r="A3" s="11" t="s">
        <v>23</v>
      </c>
      <c r="B3" s="11"/>
      <c r="C3" s="11"/>
      <c r="D3" s="11"/>
      <c r="E3" s="1"/>
      <c r="F3" s="1"/>
      <c r="G3" s="1"/>
      <c r="H3" s="2"/>
    </row>
    <row r="4" spans="1:8" ht="10.5" customHeight="1" x14ac:dyDescent="0.2">
      <c r="A4" s="29"/>
      <c r="B4" s="29"/>
      <c r="C4" s="29"/>
      <c r="D4" s="29"/>
      <c r="E4" s="5"/>
      <c r="F4" s="5"/>
      <c r="G4" s="5"/>
      <c r="H4" s="6"/>
    </row>
    <row r="5" spans="1:8" ht="15" customHeight="1" x14ac:dyDescent="0.2">
      <c r="A5" s="3" t="s">
        <v>1</v>
      </c>
      <c r="B5" s="3"/>
      <c r="C5" s="4"/>
      <c r="D5" s="12" t="s">
        <v>2</v>
      </c>
      <c r="E5" s="13" t="s">
        <v>11</v>
      </c>
      <c r="F5" s="13"/>
      <c r="G5" s="13"/>
      <c r="H5" s="6"/>
    </row>
    <row r="6" spans="1:8" ht="36" x14ac:dyDescent="0.2">
      <c r="A6" s="14" t="s">
        <v>0</v>
      </c>
      <c r="B6" s="15" t="s">
        <v>3</v>
      </c>
      <c r="C6" s="15" t="s">
        <v>4</v>
      </c>
      <c r="D6" s="16"/>
      <c r="E6" s="15" t="s">
        <v>8</v>
      </c>
      <c r="F6" s="15" t="s">
        <v>9</v>
      </c>
      <c r="G6" s="15" t="s">
        <v>10</v>
      </c>
      <c r="H6" s="15" t="s">
        <v>18</v>
      </c>
    </row>
    <row r="7" spans="1:8" x14ac:dyDescent="0.2">
      <c r="A7" s="17" t="s">
        <v>12</v>
      </c>
      <c r="B7" s="17">
        <v>1</v>
      </c>
      <c r="C7" s="17">
        <v>1</v>
      </c>
      <c r="D7" s="18">
        <v>52</v>
      </c>
      <c r="E7" s="18">
        <v>39.65</v>
      </c>
      <c r="F7" s="18">
        <f>16.9+21.2</f>
        <v>38.099999999999994</v>
      </c>
      <c r="G7" s="19">
        <f>19.9+30.76</f>
        <v>50.66</v>
      </c>
      <c r="H7" s="18">
        <f>MEDIAN(D7:G7)</f>
        <v>45.155000000000001</v>
      </c>
    </row>
    <row r="8" spans="1:8" ht="48" x14ac:dyDescent="0.2">
      <c r="A8" s="17" t="s">
        <v>13</v>
      </c>
      <c r="B8" s="20">
        <v>2</v>
      </c>
      <c r="C8" s="17" t="s">
        <v>5</v>
      </c>
      <c r="D8" s="21" t="s">
        <v>7</v>
      </c>
      <c r="E8" s="18">
        <v>1495</v>
      </c>
      <c r="F8" s="18" t="s">
        <v>5</v>
      </c>
      <c r="G8" s="19" t="s">
        <v>5</v>
      </c>
      <c r="H8" s="18">
        <f t="shared" ref="H8:H11" si="0">MEDIAN(D8:G8)</f>
        <v>1495</v>
      </c>
    </row>
    <row r="9" spans="1:8" x14ac:dyDescent="0.2">
      <c r="A9" s="17" t="s">
        <v>14</v>
      </c>
      <c r="B9" s="20">
        <v>3</v>
      </c>
      <c r="C9" s="17">
        <v>2</v>
      </c>
      <c r="D9" s="18">
        <v>699</v>
      </c>
      <c r="E9" s="18">
        <f>389+13.18</f>
        <v>402.18</v>
      </c>
      <c r="F9" s="18">
        <f>440+27.87</f>
        <v>467.87</v>
      </c>
      <c r="G9" s="19">
        <f>432.22+24.06</f>
        <v>456.28000000000003</v>
      </c>
      <c r="H9" s="18">
        <f t="shared" si="0"/>
        <v>462.07500000000005</v>
      </c>
    </row>
    <row r="10" spans="1:8" x14ac:dyDescent="0.2">
      <c r="A10" s="17" t="s">
        <v>15</v>
      </c>
      <c r="B10" s="20">
        <v>4</v>
      </c>
      <c r="C10" s="17">
        <v>3</v>
      </c>
      <c r="D10" s="18">
        <v>8.74</v>
      </c>
      <c r="E10" s="18">
        <v>3.66</v>
      </c>
      <c r="F10" s="18">
        <v>3.99</v>
      </c>
      <c r="G10" s="19">
        <v>4.75</v>
      </c>
      <c r="H10" s="18">
        <f t="shared" si="0"/>
        <v>4.37</v>
      </c>
    </row>
    <row r="11" spans="1:8" ht="48" x14ac:dyDescent="0.2">
      <c r="A11" s="17" t="s">
        <v>16</v>
      </c>
      <c r="B11" s="17">
        <v>5</v>
      </c>
      <c r="C11" s="17" t="s">
        <v>5</v>
      </c>
      <c r="D11" s="21" t="s">
        <v>6</v>
      </c>
      <c r="E11" s="18">
        <v>632.22</v>
      </c>
      <c r="F11" s="18">
        <v>599</v>
      </c>
      <c r="G11" s="19">
        <v>619</v>
      </c>
      <c r="H11" s="18">
        <f t="shared" si="0"/>
        <v>619</v>
      </c>
    </row>
    <row r="12" spans="1:8" x14ac:dyDescent="0.2">
      <c r="A12" s="24"/>
      <c r="B12" s="24"/>
      <c r="C12" s="24"/>
      <c r="D12" s="25"/>
      <c r="E12" s="26"/>
      <c r="F12" s="26"/>
      <c r="G12" s="27"/>
      <c r="H12" s="26"/>
    </row>
    <row r="13" spans="1:8" x14ac:dyDescent="0.2">
      <c r="A13" s="28" t="s">
        <v>19</v>
      </c>
      <c r="B13" s="24"/>
      <c r="C13" s="24"/>
      <c r="D13" s="25"/>
      <c r="E13" s="26"/>
      <c r="F13" s="26"/>
      <c r="G13" s="27"/>
      <c r="H13" s="26"/>
    </row>
    <row r="14" spans="1:8" ht="23.25" customHeight="1" x14ac:dyDescent="0.2">
      <c r="A14" s="22" t="s">
        <v>22</v>
      </c>
      <c r="B14" s="22"/>
      <c r="C14" s="22"/>
      <c r="D14" s="22"/>
      <c r="E14" s="22"/>
      <c r="F14" s="22"/>
      <c r="G14" s="22"/>
      <c r="H14" s="22"/>
    </row>
    <row r="15" spans="1:8" ht="23.25" customHeight="1" x14ac:dyDescent="0.2">
      <c r="A15" s="22" t="s">
        <v>20</v>
      </c>
      <c r="B15" s="22"/>
      <c r="C15" s="22"/>
      <c r="D15" s="22"/>
      <c r="E15" s="22"/>
      <c r="F15" s="22"/>
      <c r="G15" s="22"/>
      <c r="H15" s="22"/>
    </row>
    <row r="16" spans="1:8" ht="23.25" customHeight="1" x14ac:dyDescent="0.2">
      <c r="A16" s="22" t="s">
        <v>21</v>
      </c>
      <c r="B16" s="22"/>
      <c r="C16" s="22"/>
      <c r="D16" s="22"/>
      <c r="E16" s="22"/>
      <c r="F16" s="22"/>
      <c r="G16" s="22"/>
      <c r="H16" s="22"/>
    </row>
  </sheetData>
  <mergeCells count="8">
    <mergeCell ref="A15:H15"/>
    <mergeCell ref="A16:H16"/>
    <mergeCell ref="A14:H14"/>
    <mergeCell ref="A1:G1"/>
    <mergeCell ref="A3:H3"/>
    <mergeCell ref="D5:D6"/>
    <mergeCell ref="E5:G5"/>
    <mergeCell ref="A5:C5"/>
  </mergeCells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Planilha1</vt:lpstr>
      <vt:lpstr>Planilha1!Area_de_impressao</vt:lpstr>
      <vt:lpstr>Planilha1!Titulos_de_impressao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CTISM</dc:creator>
  <cp:lastModifiedBy>pccli</cp:lastModifiedBy>
  <cp:lastPrinted>2024-07-16T19:17:19Z</cp:lastPrinted>
  <dcterms:created xsi:type="dcterms:W3CDTF">2022-05-18T17:13:44Z</dcterms:created>
  <dcterms:modified xsi:type="dcterms:W3CDTF">2025-03-14T12:38:15Z</dcterms:modified>
</cp:coreProperties>
</file>