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360" yWindow="15" windowWidth="20955" windowHeight="9720" activeTab="1"/>
  </bookViews>
  <sheets>
    <sheet name="Instituições por País" sheetId="1" r:id="rId1"/>
    <sheet name="Dados por Convênio" sheetId="2" r:id="rId2"/>
    <sheet name="Plan1" sheetId="3" state="hidden" r:id="rId3"/>
  </sheets>
  <definedNames>
    <definedName name="_2__xlnm._FilterDatabase" localSheetId="0" hidden="1">'Instituições por País'!$A$1:$C$49</definedName>
    <definedName name="_xlnm.Print_Area" localSheetId="1">'Dados por Convênio'!$A$1:$Q$99</definedName>
    <definedName name="_xlnm.Print_Area" localSheetId="0">'Instituições por País'!$A$1:$C$196</definedName>
    <definedName name="Print_Titles" localSheetId="1">'Dados por Convênio'!$1:$3</definedName>
    <definedName name="Print_Titles" localSheetId="0">'Instituições por País'!$1:$3</definedName>
  </definedNames>
  <calcPr calcId="162913"/>
</workbook>
</file>

<file path=xl/calcChain.xml><?xml version="1.0" encoding="utf-8"?>
<calcChain xmlns="http://schemas.openxmlformats.org/spreadsheetml/2006/main">
  <c r="A1" i="2" l="1"/>
  <c r="C123" i="1"/>
  <c r="C118" i="1"/>
  <c r="C114" i="1"/>
  <c r="C98" i="1"/>
  <c r="C92" i="1"/>
  <c r="C84" i="1"/>
  <c r="C81" i="1"/>
  <c r="C71" i="1"/>
  <c r="C64" i="1"/>
  <c r="C51" i="1"/>
  <c r="C38" i="1"/>
  <c r="C33" i="1"/>
  <c r="C15" i="1"/>
  <c r="C13" i="1"/>
  <c r="C124" i="1" l="1"/>
</calcChain>
</file>

<file path=xl/sharedStrings.xml><?xml version="1.0" encoding="utf-8"?>
<sst xmlns="http://schemas.openxmlformats.org/spreadsheetml/2006/main" count="1176" uniqueCount="565">
  <si>
    <t xml:space="preserve">       Convênios Internacionais por País</t>
  </si>
  <si>
    <t>Países</t>
  </si>
  <si>
    <t>Instituição/Órgão</t>
  </si>
  <si>
    <t>N° de Convênios</t>
  </si>
  <si>
    <t>Alemanha</t>
  </si>
  <si>
    <t>Universidade de Ciências de Aplicadas de Gelsenkirchen</t>
  </si>
  <si>
    <t>Universidade de Trier</t>
  </si>
  <si>
    <t xml:space="preserve">Brandenburg University Of Technology - Alemanha </t>
  </si>
  <si>
    <t>Universität Paderborn</t>
  </si>
  <si>
    <t>Universidade de Georg-August-Göttingen</t>
  </si>
  <si>
    <t>Hochschule Heilbronn-HHN</t>
  </si>
  <si>
    <t>Technische Universitat Brauschweig</t>
  </si>
  <si>
    <t>Otto Von Guericke Unibersity  Magdeburg-  Alemanha</t>
  </si>
  <si>
    <t xml:space="preserve">Centro Alemão de Pesquisa em Biomassa e Outros </t>
  </si>
  <si>
    <t>TOTAL</t>
  </si>
  <si>
    <t>Angola</t>
  </si>
  <si>
    <t>Universidade Agostinho Neto</t>
  </si>
  <si>
    <t>UNIVERSIDADE DE BUENOS AIRES</t>
  </si>
  <si>
    <t>Argentina</t>
  </si>
  <si>
    <t>Instituto Nacional de Tecnologia Agropecuária (INTA)</t>
  </si>
  <si>
    <t>Universidad Nacional de Misiones* (1 Federação Econômica e 1 com Bío-Bío - Chile)</t>
  </si>
  <si>
    <t>UNIVERSIDAD DEL SALVADOR (USAL) - ARGENTINA</t>
  </si>
  <si>
    <t>Universidad Nacional de Misiones (Argentina)</t>
  </si>
  <si>
    <t xml:space="preserve">Universidad Nacional de Tres de Febrero </t>
  </si>
  <si>
    <t>Austrália</t>
  </si>
  <si>
    <t>Universidade de Melbourne</t>
  </si>
  <si>
    <t xml:space="preserve">Ghent University </t>
  </si>
  <si>
    <t>Bélgica</t>
  </si>
  <si>
    <t>Vrije Universiteit Brussel</t>
  </si>
  <si>
    <t>Cabo Verde</t>
  </si>
  <si>
    <t>UNIVERSIDADE DE CABO VERDE, CABO VERDE</t>
  </si>
  <si>
    <t>Canadá</t>
  </si>
  <si>
    <t xml:space="preserve">Université de Montréal </t>
  </si>
  <si>
    <t>Universidade de British Columbia</t>
  </si>
  <si>
    <t>Universidade Mcgill</t>
  </si>
  <si>
    <t>Chile</t>
  </si>
  <si>
    <t>Universidad Metropolitana de Ciências de La Educacion</t>
  </si>
  <si>
    <t>Universidade do Chile e Universidade Alberto Hurtado</t>
  </si>
  <si>
    <t>Universidad Católica de Maule</t>
  </si>
  <si>
    <t>Universidade Tecnológica do Chile - INACAP</t>
  </si>
  <si>
    <t>China</t>
  </si>
  <si>
    <t> HEBEI NORMAL UNIVERSITY - China</t>
  </si>
  <si>
    <t>SOUTH CHINA AGRICULTURAL UNIVERSITY - CHINA</t>
  </si>
  <si>
    <t>FUJIAN MEDICAL UNIVERSITY (CHINA)</t>
  </si>
  <si>
    <t>UNIVERSIDAD MILITAR NUEVA GRANADA</t>
  </si>
  <si>
    <t>Colômbia</t>
  </si>
  <si>
    <t>Universidad Antonio Nariño</t>
  </si>
  <si>
    <t>Clínica Santa Maria S.A.S.</t>
  </si>
  <si>
    <t>UNIVERSIDAD DE LA COSTA (COLÔMBIA)</t>
  </si>
  <si>
    <t xml:space="preserve">Universidade de Medellin </t>
  </si>
  <si>
    <t>Eslovênia</t>
  </si>
  <si>
    <t>Instituto Florestal da Eslovênia</t>
  </si>
  <si>
    <t>Espanha</t>
  </si>
  <si>
    <t>Universidade Rey Juan Carlos</t>
  </si>
  <si>
    <t>UNIVERSIDADE DE BARCELONA (ESPANHA)</t>
  </si>
  <si>
    <t>Instituto Nacional de Educacion Física de Catalunia</t>
  </si>
  <si>
    <t>UNIVERSIDADE PABLO DE OLAVIDE, ESPANHA</t>
  </si>
  <si>
    <t>Universidade de León</t>
  </si>
  <si>
    <t>Universidade de Lleida - Catalunha</t>
  </si>
  <si>
    <t xml:space="preserve">Universidade de Sevilla </t>
  </si>
  <si>
    <t>Universidade de Oviedo</t>
  </si>
  <si>
    <t>Universidade de Salamanca</t>
  </si>
  <si>
    <t>Instituto de Ciências Agrárias: Conselho Superior de Investigação Científicas – ICA-CSIC</t>
  </si>
  <si>
    <t xml:space="preserve">Universidade de Valência </t>
  </si>
  <si>
    <t xml:space="preserve">Universidade de Málaga </t>
  </si>
  <si>
    <t>Estados Unidos</t>
  </si>
  <si>
    <t>Universidade da Flórida</t>
  </si>
  <si>
    <t>Univerisidade da Georgia, Estados Unidos</t>
  </si>
  <si>
    <t xml:space="preserve">Universidade de Nebraska </t>
  </si>
  <si>
    <t>Universidade de Nebraska, Instituto de Agricultura e Recursos Naturais – Lincoln</t>
  </si>
  <si>
    <t>University of Texas em Dallas - Escola de Engenharia e Ciências da Computação</t>
  </si>
  <si>
    <t xml:space="preserve">Texas Tech University - Estados Unidos </t>
  </si>
  <si>
    <t xml:space="preserve">Universidade de Reims Champagne - Ardenne (França) </t>
  </si>
  <si>
    <t>França</t>
  </si>
  <si>
    <t>Universidade de Lile (França) - Consórcio: "IBRASIL - Projeto Brasil Inovadora e Inclusiva" - Programa Erasmus Mundus ação2, Lote 16, Brasil</t>
  </si>
  <si>
    <t>UNIVERSITÉ DE MONTPELLIER</t>
  </si>
  <si>
    <t>École Pratique des Hautes Études (EPHE)</t>
  </si>
  <si>
    <t>ECOLE NATIONALE SUPERIEURE DES MINES DE ST-ETIENNE, FRANÇA</t>
  </si>
  <si>
    <t xml:space="preserve">Universidade de Toulouse III  </t>
  </si>
  <si>
    <t>Universite Grenoble Alpes (França)</t>
  </si>
  <si>
    <t>L'Institut Polytechnique de Bourdeaux (França)</t>
  </si>
  <si>
    <t>Universidade de Poitiers</t>
  </si>
  <si>
    <t>Holanda</t>
  </si>
  <si>
    <t>Autoridade Holandesa de Segurança Alimentar e Produtos Consumíveis</t>
  </si>
  <si>
    <t xml:space="preserve">Netherlands Institute Of Ecology - Holanda </t>
  </si>
  <si>
    <t>India</t>
  </si>
  <si>
    <t>Chandigarh University, Índia</t>
  </si>
  <si>
    <t>SRM Institute of Science and Technology</t>
  </si>
  <si>
    <t>Itália</t>
  </si>
  <si>
    <t>Academia Nacional de Agricultura - Itália</t>
  </si>
  <si>
    <t>UNIVERSITÁ DEGLI STUDI DI TORINO, ITÁLIA ( UniTO)</t>
  </si>
  <si>
    <t>Academia de La Bona Creansa</t>
  </si>
  <si>
    <t xml:space="preserve">Universidade de Pádova </t>
  </si>
  <si>
    <t>México</t>
  </si>
  <si>
    <t>Centro Regional de Educação em Ciência e Tecnologia Espacial para a América Latina e o Caribe(México) - Campus Brasil/CRECTEALC</t>
  </si>
  <si>
    <t>Universidade Autônoma de Baja Califórnia</t>
  </si>
  <si>
    <t>Universidad Autónoma de Ciudad Juárez- UACJ - México</t>
  </si>
  <si>
    <t>Universidade Pedagógica de Durango</t>
  </si>
  <si>
    <t xml:space="preserve">Universidade Nacional Autonoma do México - UNAM </t>
  </si>
  <si>
    <t>Moçambique</t>
  </si>
  <si>
    <t>Universidade Pedagógica - Moçambique</t>
  </si>
  <si>
    <t>INSTITUTO SUPERIOR POLITÉCNICO DE GAZA</t>
  </si>
  <si>
    <t xml:space="preserve">UNIVERSIDADE LICUNGO DE MOÇAMBIQUE </t>
  </si>
  <si>
    <t>Paraguai</t>
  </si>
  <si>
    <t xml:space="preserve">Universidade Nacional de Assunção </t>
  </si>
  <si>
    <t xml:space="preserve">Instituto Politécnico do Porto </t>
  </si>
  <si>
    <t>Portugal</t>
  </si>
  <si>
    <t>Universidade do Porto</t>
  </si>
  <si>
    <t>INSTITUTO POLITÉCNICO DE LEIRIA</t>
  </si>
  <si>
    <t>Universidade de Lisboa - ISEG</t>
  </si>
  <si>
    <t>Universidade da Beira Interior (Portugal)</t>
  </si>
  <si>
    <t>Instituto Politécnico do Porto, Município de Paços Ferreira, Associação Empresarial  de Paços de Ferreira, PFR Invest – Sociedade de Gestão Urbana, Prefeitura Municipal de Santa Maria, Câmara de Comércio e Indústria de Santa Maria, Agência de Desenvolvimento de Santa Maria, UFSM (Intituições Portuguesas e Brasileiras)</t>
  </si>
  <si>
    <t>Universidade de Coimbra</t>
  </si>
  <si>
    <t>Reino Unido</t>
  </si>
  <si>
    <t>Universidade de Nottingham</t>
  </si>
  <si>
    <t>República Tcheca</t>
  </si>
  <si>
    <t>University of South Bohemia in Ceskpé BudeJovice, Czech Republic (República Theca)</t>
  </si>
  <si>
    <t>Rússia</t>
  </si>
  <si>
    <t>Universidade Politécnica de São Petesburgo</t>
  </si>
  <si>
    <t>Uruguai</t>
  </si>
  <si>
    <t>Universidade da República- Faculdade de Ciências (Uruguai)</t>
  </si>
  <si>
    <t>Universidad de la Empresa (Uruguai)</t>
  </si>
  <si>
    <t>UNESCO</t>
  </si>
  <si>
    <t>TOTAL GERAL</t>
  </si>
  <si>
    <t>Fonte: Coordenadoria de Projetos e Convênios – Pró-Reitoria de Planejamento</t>
  </si>
  <si>
    <t>* O convênio com "Univesidade Nacional de Misiones (Argentina) e Bío-Bío (Chile) - Convênio de Colaboração Acadêmica, Científica e Cultural" foi contado em cada país, portanto duas vezes.</t>
  </si>
  <si>
    <t>RELAÇÃO DETALHADA DOS CONVÊNIOS INTERNACIONAIS</t>
  </si>
  <si>
    <t>N° Processo</t>
  </si>
  <si>
    <t>Data</t>
  </si>
  <si>
    <t>Nome</t>
  </si>
  <si>
    <t>CNPJ</t>
  </si>
  <si>
    <t>N° do Convênio</t>
  </si>
  <si>
    <t>Instrum.</t>
  </si>
  <si>
    <t>Unidade</t>
  </si>
  <si>
    <t>Sub-Unidade</t>
  </si>
  <si>
    <t>Tipo</t>
  </si>
  <si>
    <t>Objeto</t>
  </si>
  <si>
    <t>Data Ass.</t>
  </si>
  <si>
    <t>Vigência</t>
  </si>
  <si>
    <t>Valor</t>
  </si>
  <si>
    <t>Coordenador</t>
  </si>
  <si>
    <t>Gestor</t>
  </si>
  <si>
    <t>Abrangência</t>
  </si>
  <si>
    <t>País</t>
  </si>
  <si>
    <t>23081.035840/2018-73</t>
  </si>
  <si>
    <t>CO</t>
  </si>
  <si>
    <t>CT</t>
  </si>
  <si>
    <t>Curso Programa PG em Engenharia Elétrica</t>
  </si>
  <si>
    <t xml:space="preserve">Acordo de Cooperação Internacional </t>
  </si>
  <si>
    <t>BTU e a UFSM celebram esse acordo de cooperação para estabelecer um programa de intercâmbio e colaboração nas áreas de interesse que beneficiam ambas instituições.</t>
  </si>
  <si>
    <t xml:space="preserve">Fábio Bisogno </t>
  </si>
  <si>
    <t xml:space="preserve">Internacional </t>
  </si>
  <si>
    <t>23081.005193/2011-07</t>
  </si>
  <si>
    <t xml:space="preserve">Universidade de Trier - Alemanha - Acordo de Intercâmbio Bilateral </t>
  </si>
  <si>
    <t>Reitoria</t>
  </si>
  <si>
    <t>SAI</t>
  </si>
  <si>
    <t>Acordo de Cooperação Internacional</t>
  </si>
  <si>
    <t>A UFSM e a Trier, concordam em promover a educação internacional através de intercâmbio de estudantes. Outras formas de cooperação mutuamente benéficas podem ser desenvolvidas (intercâmbio de professores e funcionários).</t>
  </si>
  <si>
    <t>Indeterminado</t>
  </si>
  <si>
    <t>23081.009760/2010-13</t>
  </si>
  <si>
    <t>Centro Alemão de Pesquisa em Biomassa e Outros – Alemanha - Carta de Intenções</t>
  </si>
  <si>
    <t>Departamento de Engenharia Química - DEC</t>
  </si>
  <si>
    <t>Criação de uma base para a implantação de plantas de biogás para a digestão de resíduos orgânicos no Sul do Brasil</t>
  </si>
  <si>
    <t>Djalma Dias da Silveira</t>
  </si>
  <si>
    <t>Internacional</t>
  </si>
  <si>
    <t>23081.050214/2019-98</t>
  </si>
  <si>
    <t>Hochschule Heilbronn-HHN-Alemanha</t>
  </si>
  <si>
    <t>Curso de Engenharia Mecânica</t>
  </si>
  <si>
    <t>Ambas as instituições acordam em apoiar o desenvolvimento das parcerias existentes nos programas de ensino, investigação e estudo, especialmente o intercâmbio de estudantes, docentes e pesquisadores a fim de aumentar a qualidade do processo de ensino e das atividades de pesquisa.</t>
  </si>
  <si>
    <t>Mario Eduardo Santos Martins</t>
  </si>
  <si>
    <t>23081.002399/2014-10</t>
  </si>
  <si>
    <t>Universidade de Ciências de Aplicadas de Gelsenkirchen - Alemanha - Acordo de Cooperação Internacional</t>
  </si>
  <si>
    <t xml:space="preserve">Reitoria </t>
  </si>
  <si>
    <t>Gabinete do Reitor</t>
  </si>
  <si>
    <t>Estreitar relações entre nossas duas instituições em educação internacional, pesquisas e serviços, e outras atividades relacionadas</t>
  </si>
  <si>
    <t>Tempo Indeterminado</t>
  </si>
  <si>
    <t xml:space="preserve">Alexandre Campos </t>
  </si>
  <si>
    <t>23081.010623/2013-66</t>
  </si>
  <si>
    <t>Universidade de Georg-August-Göttingen - Alemanha</t>
  </si>
  <si>
    <t>CCR</t>
  </si>
  <si>
    <t>PPG em Extensão Rural</t>
  </si>
  <si>
    <t>Promover o intercâmbio de estudo e estudantes.</t>
  </si>
  <si>
    <t>Vicente Celestino Pires Silveira</t>
  </si>
  <si>
    <t>Ambas as instituições firmatárias procurarão estimular e implementar programas de cooperação técnico-científica e cultural, em conformidade com a legislação vigente em seus respectivos países e com as Normas de Direito Internacional.</t>
  </si>
  <si>
    <t xml:space="preserve">SAI </t>
  </si>
  <si>
    <t>23081.016635/2013-02</t>
  </si>
  <si>
    <t>CEFD</t>
  </si>
  <si>
    <t>Direção do CEFD</t>
  </si>
  <si>
    <t>Intercâmbio de estudos, pesquisa, ensino e cooperação curricular em relação a estudantes, acadêmicos, cientistas e não-acadêmicos.</t>
  </si>
  <si>
    <t>Luiz Osório Cruz Portela</t>
  </si>
  <si>
    <t>23081.055938/2018-47</t>
  </si>
  <si>
    <t xml:space="preserve">Curso Programa Engenharia Elétrica </t>
  </si>
  <si>
    <t xml:space="preserve">Acordo de Cooperação Técnica </t>
  </si>
  <si>
    <t xml:space="preserve"> Daniel Pinheiro Bernardon </t>
  </si>
  <si>
    <t>Internaciona</t>
  </si>
  <si>
    <t xml:space="preserve">Alemanha </t>
  </si>
  <si>
    <t>23081.047921/2019-05</t>
  </si>
  <si>
    <t>Techinische Universitat Braunschweig (Alemanha)</t>
  </si>
  <si>
    <t xml:space="preserve">Departamento de Métodos e Técnicas Esportivas </t>
  </si>
  <si>
    <t>Ambas Instituições firmatárias procurarão estimular e implementar programas de cooperação técnico-científica e cultural, em conformidade com a legislação vigente em seus respectivos países e com as normas de direito internacional.</t>
  </si>
  <si>
    <t xml:space="preserve">Marli Hatje </t>
  </si>
  <si>
    <t>23081.007717/2002-03</t>
  </si>
  <si>
    <t>Universidade Agostino Neto - Angola - Protocolo de Cooperação</t>
  </si>
  <si>
    <t>A cooperação entre as universidade desenvolver-se-á concretamente dentro do quadro e domínios que sejam considerados de interesse comum, designadamente:formação graduada e pós-graduada, intercâmbio científico-pedagógico e técnico e reorganização da estrutura administrativa.</t>
  </si>
  <si>
    <t>9/5/2007 renovando-se automaticamente</t>
  </si>
  <si>
    <t xml:space="preserve"> José Luiz de Moura Filho</t>
  </si>
  <si>
    <t>23081.000920/2020-22</t>
  </si>
  <si>
    <t>UNIVERSIDADE DE BUENOS AIRES, ARGENTINA</t>
  </si>
  <si>
    <t>CCNE</t>
  </si>
  <si>
    <t>Departamento de Física</t>
  </si>
  <si>
    <t>Débora Regina Roberti</t>
  </si>
  <si>
    <t>23081.036120/2021-21</t>
  </si>
  <si>
    <t>CCSH</t>
  </si>
  <si>
    <t>Depto de Ciências Administrativas</t>
  </si>
  <si>
    <t>Luciane Davi Traverso</t>
  </si>
  <si>
    <t>Ionara Regina Pizzutti</t>
  </si>
  <si>
    <t>23081.012914/2018-01</t>
  </si>
  <si>
    <t>não</t>
  </si>
  <si>
    <t>Departamento de Solos</t>
  </si>
  <si>
    <t>Acordo de Cooperação Técnica</t>
  </si>
  <si>
    <t>Danilo Rheinheimer dos Santos</t>
  </si>
  <si>
    <t>23081.030743/2019-75</t>
  </si>
  <si>
    <t>Curso PG Engenharia Elétrica</t>
  </si>
  <si>
    <t xml:space="preserve">Convênio Específico de Dupla Titulação </t>
  </si>
  <si>
    <t>Pr9omover a mobilidade dos estudantes do Curso de Mestrado em Eng. Elétrica da UFSM e do curso de Eng. Eletrônica da UNaM.</t>
  </si>
  <si>
    <t>Robinson Figueredo de Camargo</t>
  </si>
  <si>
    <t>23081.045325/2017-11</t>
  </si>
  <si>
    <t xml:space="preserve">Universidad Nacional de Tres de Febrero, Argentina </t>
  </si>
  <si>
    <t xml:space="preserve">Curso-Programa PG em Políticas Públicas e Gestão Educacional  </t>
  </si>
  <si>
    <t>Rosane Carneiro Sarturi</t>
  </si>
  <si>
    <t>23081.013420/2004-79</t>
  </si>
  <si>
    <t>Univesidade Nacional de Misiones - Argentina - e Bio-Bio - Chile - Convênio de Colaboração Acadêmica, Científica e Cultural</t>
  </si>
  <si>
    <t>Programa de Pós-Graduação em Engenharia de Produção</t>
  </si>
  <si>
    <t>As instituições que subscrevem convem em intercambiar suas experiências e pessoal  nos campos da docência da pesquisa, dentro daquelas áreas das quais tenham interesse manifestados.</t>
  </si>
  <si>
    <t xml:space="preserve"> Edilon Cavalheiro</t>
  </si>
  <si>
    <t>Argentina e Chile</t>
  </si>
  <si>
    <t>23081.095812/2021-19</t>
  </si>
  <si>
    <t>UNIVERSIDADE DE MELBOURNE, AUSTRÁLIA</t>
  </si>
  <si>
    <t>Departamento de Química</t>
  </si>
  <si>
    <t>Cezar Augusto Bizzi</t>
  </si>
  <si>
    <t>23081.079749/2022-46</t>
  </si>
  <si>
    <t>02/08/2022 </t>
  </si>
  <si>
    <t>UNIVERSIDADE LICUNGO DE MOÇAMBIQUE</t>
  </si>
  <si>
    <t xml:space="preserve">CO </t>
  </si>
  <si>
    <t>PPGTER</t>
  </si>
  <si>
    <t>CURSO-PROGRAMA PG MESTRADO PROFISSIONAL EM TECNOLOGIAS EDUCACIONAIS EM REDE</t>
  </si>
  <si>
    <t>Ambas as Partes procurão estimular e implementar programas de cooperaçãoo técnico-cientlfica e cultural, em conformidade com a legislação vigente em seus respectivos países e com as Normas de Direito lnternacional.</t>
  </si>
  <si>
    <t>GILIANE BERNARDI </t>
  </si>
  <si>
    <t>23081.103179/2021-31</t>
  </si>
  <si>
    <t>Acordo de cooperação internacional</t>
  </si>
  <si>
    <t xml:space="preserve">Ambas as instituições , com o objetivo de fomentar a cooperação através de intercâmbios educacionais e acadêmicos, afirmam a sua intenção de promover tais intercâmbios, que serão de benefício mútuo para as suas instituições. </t>
  </si>
  <si>
    <t>Paola de Azevedo Mello</t>
  </si>
  <si>
    <t>23081.024655/2018-53</t>
  </si>
  <si>
    <t xml:space="preserve">Vrije Universiteit Brussel - Belgica </t>
  </si>
  <si>
    <t xml:space="preserve">Gabinete do Reitor </t>
  </si>
  <si>
    <t>23081.031627/2021-98</t>
  </si>
  <si>
    <t>ANA CLÁUDIA OLIVEIRA PAVÃO</t>
  </si>
  <si>
    <t>23081.027169/2018-97</t>
  </si>
  <si>
    <t>CCS</t>
  </si>
  <si>
    <t>Depto. Efermagem -EFM</t>
  </si>
  <si>
    <t xml:space="preserve">Está parceria irá fortalecer a colaboração entre os responsáveis acadêmicos e promoverá o avanço dos pesquisas e ensino em enfermagem pediátrico em ambos os países. </t>
  </si>
  <si>
    <t>Eliane Tatsch Neves</t>
  </si>
  <si>
    <t>Canada</t>
  </si>
  <si>
    <t>23081.011070/2009-82</t>
  </si>
  <si>
    <t>Universidade de British Columbia - Canadá - Acordo Geral de Cooperação</t>
  </si>
  <si>
    <t>Curso Programa PG em Ciências Odontológicas</t>
  </si>
  <si>
    <t>Intercâmbios acadêmicos e de pesquisa</t>
  </si>
  <si>
    <t>Indeterminada</t>
  </si>
  <si>
    <t xml:space="preserve"> Paulo Afonso Burmann</t>
  </si>
  <si>
    <t>23081.026923/2019-52</t>
  </si>
  <si>
    <t>Université de Montréal (Canadá)</t>
  </si>
  <si>
    <t>Curso PG em Medicina Veterinária</t>
  </si>
  <si>
    <t>Valério Marques Portela</t>
  </si>
  <si>
    <t>23081.068636/2022-15</t>
  </si>
  <si>
    <t>University of Notthingham</t>
  </si>
  <si>
    <t>Secretaria de Apoio Internacional</t>
  </si>
  <si>
    <t>As Partes desejem participar de um programa de intercâmbio para estudantes de graduação ("estudantes") para estabelecer um programa recíproco de intercâmbio acadêmico ("o Programa de Intercâmbio") fomentando o enriquecimento educacional e cultural dos seus respectivos estudantes, nos termos deste acordo.</t>
  </si>
  <si>
    <t>23081.106344/2021-15</t>
  </si>
  <si>
    <t>Departamento de Filosofia</t>
  </si>
  <si>
    <t>Acordo de cooperação Internacional</t>
  </si>
  <si>
    <t xml:space="preserve">Colaborar reciprocamente na investigação aplicada e na análise crítica de processos deliberativos participativos nos quais intervenham alguma das Partes, destacando as mediações existentes entre os procedimentos técnicos utilizados e as prácticas culturais constituídas a partir dos mesmos, com o fim de contribuir com o aprofundamento da democracia e o bem-estar cultural dos países da região. </t>
  </si>
  <si>
    <t>Marcos Fanton</t>
  </si>
  <si>
    <t>23081.021586/2020-41</t>
  </si>
  <si>
    <t xml:space="preserve">Universidad Católica de Maule </t>
  </si>
  <si>
    <t>Departamento de Enfermagem</t>
  </si>
  <si>
    <t>Rafaela Andolhe</t>
  </si>
  <si>
    <t>23081.058891/2018-73</t>
  </si>
  <si>
    <t xml:space="preserve">Universidade de Talca (Chile) </t>
  </si>
  <si>
    <t xml:space="preserve">Curso de Fonoaudiologia </t>
  </si>
  <si>
    <t>Karina Carlesso Pagliarin</t>
  </si>
  <si>
    <t>TA</t>
  </si>
  <si>
    <t>Estabelecer as condições que regularão um programa de intercâmbio de estudantes entre a UFSM e a Univ de Talca</t>
  </si>
  <si>
    <t>23081.054042/2018-41</t>
  </si>
  <si>
    <t xml:space="preserve">Universidade Tecnológica do Chile - INACAP, Chile </t>
  </si>
  <si>
    <t>CE</t>
  </si>
  <si>
    <t xml:space="preserve">Curso Programa PG em Educação </t>
  </si>
  <si>
    <t xml:space="preserve">Acordo de Cooperação </t>
  </si>
  <si>
    <t xml:space="preserve">Rosane Carneito Sarturi </t>
  </si>
  <si>
    <t>Univesidade Nacional de Misiones (Argentina) e Bio-Bio (Chile) - Convênio de Colaboração Acadêmica, Científica e Cultural</t>
  </si>
  <si>
    <t>As instituições que subscrevem convem em intercambiar suas experiências e pessoal  nos campos da docencia da pesquisa, dentro daquelas áreas das quais tenham interesse manifestados.</t>
  </si>
  <si>
    <t xml:space="preserve"> João Helvio Righi de Oliveira </t>
  </si>
  <si>
    <t>Chile e Argentina</t>
  </si>
  <si>
    <t>23081.054579/2021-14</t>
  </si>
  <si>
    <t>DEPARTAMENTO DE QUÍMICA</t>
  </si>
  <si>
    <t>Érico M. M. Flores</t>
  </si>
  <si>
    <t>23081.036998/2021-66</t>
  </si>
  <si>
    <t>DEPARTAMENTO DE DEFESA FITOSSANITÁRIA</t>
  </si>
  <si>
    <t>23081.056240/2019-20</t>
  </si>
  <si>
    <t>Departamento de Bioquímica e Biologia Molecular</t>
  </si>
  <si>
    <t>Felix Alexandre Antunes Soares</t>
  </si>
  <si>
    <t>23081.055787/2019-16</t>
  </si>
  <si>
    <t>Clínica Santa Maria S.A.S</t>
  </si>
  <si>
    <t>Programa Residência Multiprofissional</t>
  </si>
  <si>
    <t xml:space="preserve">Vânia Maria Fighera Olivo </t>
  </si>
  <si>
    <t>23081.082493/2021-73</t>
  </si>
  <si>
    <t>Unir forças para op desenvolvimento conjunto do projeto de pesquisa científica intitulado "Fenomenologia Hermenêutica na interpretação da experiência da doença no câncer infantil"</t>
  </si>
  <si>
    <t>Róbson Ramos dos Reis</t>
  </si>
  <si>
    <t>23081.006217/2020-28</t>
  </si>
  <si>
    <t>23081.029050/2018-59</t>
  </si>
  <si>
    <t>Universidade Antonio Nariño (Colombia)</t>
  </si>
  <si>
    <t xml:space="preserve">Curso de Engenharia Acústica </t>
  </si>
  <si>
    <t xml:space="preserve">Jaime A. Mosquera-Sánchez </t>
  </si>
  <si>
    <t>23081.006237/2018-84</t>
  </si>
  <si>
    <t xml:space="preserve">Universidade de Medellin - Colômbia </t>
  </si>
  <si>
    <t xml:space="preserve">Curso Programa Pg em Direito </t>
  </si>
  <si>
    <t xml:space="preserve">Jânia Maria Lopes Saldanha </t>
  </si>
  <si>
    <t xml:space="preserve">Colômbia </t>
  </si>
  <si>
    <t>23081.031330/2018-27</t>
  </si>
  <si>
    <t>Instituto Florestal da Eslovênia/Eslovênia.</t>
  </si>
  <si>
    <t>Depto de Solos</t>
  </si>
  <si>
    <t>Acordo de Cooperaçõa Internacional</t>
  </si>
  <si>
    <t>23081.058302/2019-38</t>
  </si>
  <si>
    <t>Departamento de Farmácia Industrial</t>
  </si>
  <si>
    <t>Estabelecimento de uma estrutura global de colaboração entre a universidade de Barcelona, a Faculdade de Farmácia e Ciências da Alimentação e o Centro de Ciências da saúde da UFSM na àrea de Bioquímica e Fisioloigia.</t>
  </si>
  <si>
    <t>Clarice M. B. Rolim</t>
  </si>
  <si>
    <t>23081.062472/2019-17</t>
  </si>
  <si>
    <t>Espaço Multidisciplinar de Pesquisa e Extensão - UFSM/ Silveira Martins</t>
  </si>
  <si>
    <t>Cesar de David</t>
  </si>
  <si>
    <t>23081.018724/2019-71</t>
  </si>
  <si>
    <t>Instituto de Ciências Agrárias: Conselho Superior de Investigação Científicas – ICA-CSIC- Espanha.</t>
  </si>
  <si>
    <t>Acordo de Coperação Internacional</t>
  </si>
  <si>
    <t>Jonas Arnemann</t>
  </si>
  <si>
    <t>23081.000869/2014-19</t>
  </si>
  <si>
    <t>Instituto Nacional de Educacion Física de Catalunia - Espanha - Acordo de  Cooperação Técnico-Científico e Cultural</t>
  </si>
  <si>
    <t>A tranferência de conhecimentos e experiências e/ou qualquer outra atividade de interesse comum relacionado ao ensino, pesquisa, administração universitária e capacitação de recursos humanos, incluindo o intercâmbio de docentes, alunos e técnicos-administrativos.</t>
  </si>
  <si>
    <t xml:space="preserve"> João Francisco Magno Ribas</t>
  </si>
  <si>
    <t>23081.011268/2005-32</t>
  </si>
  <si>
    <t>Universidade de León - Espanha - Convênio de Cooperação Técnica</t>
  </si>
  <si>
    <t>Direção do Centro</t>
  </si>
  <si>
    <t>Colaborar mutuamente para o desenvolvimento da docência nas áreas em que ambas estejam interessadas, promover e facilitar o intercâmbio de seus docentes e pesquisadores, fortalecer os intercâmbios de seus estudantes de graduação e de pós-graduação.</t>
  </si>
  <si>
    <t>23081.019864/2007-22</t>
  </si>
  <si>
    <t>Universidade de Lleida - Catalunha - Espanha - Acordo de Cooperação</t>
  </si>
  <si>
    <t>Realização de projetos, programas e atividades em diferentes áreas de cooperação</t>
  </si>
  <si>
    <t xml:space="preserve"> César Finger</t>
  </si>
  <si>
    <t>23081.048355/2017-89</t>
  </si>
  <si>
    <t xml:space="preserve">Curso-Programa PG em Educação - PPGE </t>
  </si>
  <si>
    <t xml:space="preserve">Convênio Marco de Cooperação </t>
  </si>
  <si>
    <t xml:space="preserve">O propósito do presente MoU é desenvolver a cooperação e promover o entendimento entre as partes. </t>
  </si>
  <si>
    <t xml:space="preserve">Liliana Soares Ferreira </t>
  </si>
  <si>
    <t>23081.007924/2018-17</t>
  </si>
  <si>
    <t xml:space="preserve">Universidade de Oviedo - Espanha </t>
  </si>
  <si>
    <t xml:space="preserve">Depto. de processamento de energia elétrica </t>
  </si>
  <si>
    <t>Convênio de Colaboração</t>
  </si>
  <si>
    <t xml:space="preserve">O objeto do presente convênio é facilitar e promover a colaboração entre a Universidade de Oviedo e a Universidade Federal de Santa Maria, com o propósito de desenvolver as seguintes atividades: a. Intercâmbio acadêmico de docentes, alunos e pessoal administrativo. b. Projetos de pesquisa conjunta c. Estadias Sabáticas. d. Desenvolvimento conjunto e intercâmbio de materiais para a pesquisa e o ensino. e.Organização de conferências, seminários e outras atividades similares. f. outras formas de colaboração em áreas de interesse para ambas instituições. </t>
  </si>
  <si>
    <t xml:space="preserve">Marco Dalla Costa </t>
  </si>
  <si>
    <t>Maria Medianeira Padoin</t>
  </si>
  <si>
    <t>23081.028555/2019-87</t>
  </si>
  <si>
    <t>Universidade de Sevilla</t>
  </si>
  <si>
    <t>Convênio de Colaboração Acadêmica, Científica e Cultural</t>
  </si>
  <si>
    <t>Troca de experiências e pessoal nos domínios da docência, da investigação e da cultura, dentro das áreas em que tenham manifesto interesse. O desenolvimento destas atividades, bem como as suas fontes de financiamento e os recursos materiais requeridos para sua execução, serão detalhados em convênios específicos.</t>
  </si>
  <si>
    <t>Liliane Soares Ferreira</t>
  </si>
  <si>
    <t>Processo 23081.000060/2001-64 apensado ao processo:  23081.009365/2008-16 em 14/06/2012.</t>
  </si>
  <si>
    <t>04/01/2001
27/6/2008</t>
  </si>
  <si>
    <t>Universidade de Valência - Espanha - Convênio de Cooperação</t>
  </si>
  <si>
    <t>TA1</t>
  </si>
  <si>
    <t>CCSH/CE</t>
  </si>
  <si>
    <t>Dep. de Educação Escolar
e Programa de Pós-Graduação em Direito</t>
  </si>
  <si>
    <t>Comprometer esforços e mobilizar recursos para definir os itens de colaboração e intercâmbio de atividades de pesquisa com foco na área de Direito.</t>
  </si>
  <si>
    <t>Rosane Sarturi</t>
  </si>
  <si>
    <t>Mila/Dep. de Educação Escolar</t>
  </si>
  <si>
    <t>O presente acordo visa a facilitar a cooperação interuniversitária nos campos do ensino e da pesquisa nos três ciclos de ensino superior nas áreas jurídica, econômica, cientifica e humana. Vigência: Direção de (quatro anos) renovando-se  a cada manifestação.</t>
  </si>
  <si>
    <t xml:space="preserve"> Rosane Sarturi</t>
  </si>
  <si>
    <t>23081.014302/2013-31</t>
  </si>
  <si>
    <t>PPG em Engenharia Civil</t>
  </si>
  <si>
    <t>Desenvolver linhas de cooperação entre as duas Instituições, em beneficio de ambas, nas áreas e modalidades que se indicam nas cláusulas seguintes, ou mediante o desenvolvimento de atividades e projetos concretos que serão objeto do correspondente Acordo Específico em cada caso. Cada um dos acordos específicos constituirá uma extensão do presente Convênio Marco, formando parte integral do mesmo.</t>
  </si>
  <si>
    <t>Jussara Cabral Cruz</t>
  </si>
  <si>
    <t>23081.053860/2018-26</t>
  </si>
  <si>
    <t xml:space="preserve">Curso Programa PG Engenharia Elétrica </t>
  </si>
  <si>
    <t xml:space="preserve">Daniel Bernardon </t>
  </si>
  <si>
    <t>23081.033761/2019-17</t>
  </si>
  <si>
    <t xml:space="preserve">Departamento de Música </t>
  </si>
  <si>
    <r>
      <rPr>
        <sz val="7"/>
        <rFont val="Times New Roman"/>
      </rPr>
      <t xml:space="preserve"> </t>
    </r>
    <r>
      <rPr>
        <sz val="10"/>
        <rFont val="Times New Roman"/>
      </rPr>
      <t>As partes desenvolverão em conjunto, programas de cooperação educacional e de pesquisa para estudantes e docentes das duas universidades durante a vigência do Acordo.  As atividades cooperativas poderão incluir intercâmbio entre estudantes e docentes, estudos no exterior, desenvolvimento de pesquisa conjunta, seminários e programas de trabalho.</t>
    </r>
  </si>
  <si>
    <t>Vera Lucia P. Vianna</t>
  </si>
  <si>
    <t>23081.063598/2018-28</t>
  </si>
  <si>
    <t xml:space="preserve">Universidade da Flórida </t>
  </si>
  <si>
    <t xml:space="preserve">Secretaria de Apoio Internacional </t>
  </si>
  <si>
    <t>Promover intercambio academico e de pesquisa entre as duas instituições. Reconhecendo a importância da colaboração mútua e as contribuições para a sociedade feita pelas instituições de ensino superio,as partes desejam promover intercâmbio entre os professores e alunos das duas instituições, bem como o intercâmbio de informações acadêmicas e de pesquisa.</t>
  </si>
  <si>
    <t xml:space="preserve">Profª Janaina BalK Brandão </t>
  </si>
  <si>
    <t>23081.009131/2015-90</t>
  </si>
  <si>
    <t xml:space="preserve">Universidade de Nebraska (EUA) </t>
  </si>
  <si>
    <t>Cada ano ambas as instituições poderão enviar alunos de graduação para a universidade de destino como Alunos de Intercâmbio que não visam a graduação.</t>
  </si>
  <si>
    <t>23081.015561/1995-08</t>
  </si>
  <si>
    <t>Universidade de Nebraska, Instituto de Agricultura e Recursos  Naturais, Lincoln - EUA - Protocolo de  Intenções</t>
  </si>
  <si>
    <t>Medicina  Veterinária e Zootecnia</t>
  </si>
  <si>
    <t xml:space="preserve">A cooperação entre as ambas as instituiçoes tem como objetivo por em prática de uma maneira conjunta, projeto de pesquisa, extensão e treinamento. Também inclui o intercâmbio de professores universitários, alunos de pós-graduação, resultados de pesquisas, publicação de  material didático e informações relacionadas aos projetos conjuntos </t>
  </si>
  <si>
    <t xml:space="preserve"> Rudi Weiblem</t>
  </si>
  <si>
    <t>23081.016170/2012-09</t>
  </si>
  <si>
    <t>University of Texas em Dallas - Escola de Engenharia e Ciências da Computação -  Estados Unidos - Acordo de Afiliação</t>
  </si>
  <si>
    <t>Criar meios para os esforços de cooperação entre UT Dallas e a Universidade Federal de Santa Maria relacionados ao intercâmbio acadêmico de corpo docente e estudantes e informações de pesquisa entre as duas instituições educacionais. Nos termos deste Acordo, os tipos de cooperação podem incluir intercâmbio recíproco de estudantes ou corpo docente, projetos de pesquisa colaborativos, troca de publicações, relatórios ou outra informação acadêmica, desenvolvimento profissional colaborativo e outras atividades conforme mutuamente acordado.</t>
  </si>
  <si>
    <t>Marco Antonio Villetti</t>
  </si>
  <si>
    <t>23081.017052/2021-09</t>
  </si>
  <si>
    <t>UNIVERSITÉ DE MONTPELLIER (França)</t>
  </si>
  <si>
    <t>DEPARTAMENTO DE ELETRÔNICA E COMPUTAÇÃO</t>
  </si>
  <si>
    <t xml:space="preserve">Promover o intercâmbio acadêmico e científico e a relação de cooperação em educação e pesquisa </t>
  </si>
  <si>
    <t>JOAO BAPTISTA DOS SANTOS MARTINS </t>
  </si>
  <si>
    <t xml:space="preserve">França </t>
  </si>
  <si>
    <t>23081.006869/2021-43</t>
  </si>
  <si>
    <t>CURSO-PROGRAMA PG EM HISTÓRIA</t>
  </si>
  <si>
    <t>Francisco de Paula Sousa Mendonça Jr</t>
  </si>
  <si>
    <t>23081.046697/2019-26</t>
  </si>
  <si>
    <t xml:space="preserve">Depto de Eletrônica e Computação </t>
  </si>
  <si>
    <t>João Baptista dos S. Martins</t>
  </si>
  <si>
    <t>23081.046066/2020-41</t>
  </si>
  <si>
    <t>Departamento de Eletrônica e Computação</t>
  </si>
  <si>
    <t>Joao Baptista dos Santos Martins</t>
  </si>
  <si>
    <t>23081.028549/2019-20</t>
  </si>
  <si>
    <t>Ambas as instituições firmatárias procurarão desenvolver projetos de pesquisa comuns e estabelecer atividades de treinamento didático e integrado, além de providenciar o uso potencial de aparatos científicos e técnicos de interesse mútuo.</t>
  </si>
  <si>
    <t>Vitor C. Bender</t>
  </si>
  <si>
    <t>23081.048185/2019-02</t>
  </si>
  <si>
    <t>Dep. Eletrônica e Computação</t>
  </si>
  <si>
    <t>O presente Convênio tem como objetivo fornecer um documento formal para a cooperação e facilitar e intensificar as mobilidades acadêmicas, científicas e culturais que já existem entre as duas instituições parceiras.</t>
  </si>
  <si>
    <t>João Baptista dos Santos Martins</t>
  </si>
  <si>
    <t>23081.028447/2018-23</t>
  </si>
  <si>
    <t xml:space="preserve">Universté de Poitiers (França) </t>
  </si>
  <si>
    <t>Assessoria para Assuntos Internacionais</t>
  </si>
  <si>
    <t>Danilo Rheinheimer dos  Santos</t>
  </si>
  <si>
    <t>23081.026228/2018-18</t>
  </si>
  <si>
    <t xml:space="preserve">Depto de Física </t>
  </si>
  <si>
    <t xml:space="preserve">As duas Instituições estão comprometidas com a troca de experiências e de pessoal na área de ensino, pesquisa, gestão , administração e cultura de gestão e cultura em geral, em áreas de interesse comum. </t>
  </si>
  <si>
    <t xml:space="preserve">Damaris Kirsch Pinheiro </t>
  </si>
  <si>
    <t>23081.002570/2015-71</t>
  </si>
  <si>
    <t>Depto de Química</t>
  </si>
  <si>
    <t>23081.027151/2018-95</t>
  </si>
  <si>
    <t>Depto. de Solos - SOL</t>
  </si>
  <si>
    <t>Rodrigo Josemar Seminoti Jacques</t>
  </si>
  <si>
    <t>23081.063648/2022-53</t>
  </si>
  <si>
    <t>HUAWEI DO BRASIL TELECOMUNICAÇÕES LTDA</t>
  </si>
  <si>
    <t>02.975.504/0001-52</t>
  </si>
  <si>
    <t>O presente Protocolo de Intenções tem por objeto fortalecer a cooperação entre os partícipes e estabelecer suas intenções de promover a colaboração técnico científica visando o desenvolvimento de um centro de capacitação através da Huawei ICT Academy, fazendo da UFSM um ponto de excelência na disseminação de conhecimentos em 5G, Cloud, IA, e outras tecnologias emergentes.</t>
  </si>
  <si>
    <t>MARCELO SERRANO ZANETTI</t>
  </si>
  <si>
    <t xml:space="preserve">Privado Internacional </t>
  </si>
  <si>
    <t>23081.002572/2022-90</t>
  </si>
  <si>
    <t>ERICO MARLON DE MORAES FLORES</t>
  </si>
  <si>
    <t>23081.035018/2022-99</t>
  </si>
  <si>
    <t>Índia</t>
  </si>
  <si>
    <t>23081.001339/2020-28</t>
  </si>
  <si>
    <t>Departamento de solos</t>
  </si>
  <si>
    <t xml:space="preserve">Ambas as instituições firmatárias procurarão estimular e implementar programas de cooperação técnico-científica e cultural, em conformidade com a legislação vigente em seus respectivos países e com as Normas de Direito Internacional. </t>
  </si>
  <si>
    <t>Gustavo Brunetto</t>
  </si>
  <si>
    <t>23081.004719/2020-14</t>
  </si>
  <si>
    <t>Erico M. M. Flores</t>
  </si>
  <si>
    <t>23081.021227/2018-79</t>
  </si>
  <si>
    <t xml:space="preserve">CTISM </t>
  </si>
  <si>
    <t xml:space="preserve">Curso Mestrado Acadêmico em Educação Profissional e Tecnológica </t>
  </si>
  <si>
    <t>Marcos Daniel Zancan</t>
  </si>
  <si>
    <t>23081.007158/2012-03</t>
  </si>
  <si>
    <t>Universidade de Pádova - Itália - Acordo de Cooperação Científica Cultural</t>
  </si>
  <si>
    <t>Implementar iniciativas de cooperação inter-universitárias em atividades de estudos, pesquisa e informação para reforçar, através de processos de internacionalização, a qualidade do sistema universitário, onde será consagrada a intenção do sistema de co-tutela entre a Universtá degli Studi de Pádova e a UFSM</t>
  </si>
  <si>
    <t>23081.016918/2019-31</t>
  </si>
  <si>
    <t xml:space="preserve">Universidade de Parma- Itália </t>
  </si>
  <si>
    <t xml:space="preserve">CEFD </t>
  </si>
  <si>
    <t xml:space="preserve">Departamento de Física </t>
  </si>
  <si>
    <t xml:space="preserve">Marcos A. Villetti </t>
  </si>
  <si>
    <t>23081.002245/2009-61</t>
  </si>
  <si>
    <t>Universidade Livre de Bozen-Bolzano (FUB) - Faculdade de Ciências Tecnologicas e Naturais - Itália - Acordo Bilateral de Mobilidade de Acadêmicos, Professores e Pesquisadores</t>
  </si>
  <si>
    <t>Curso-Programa PG em Ciências do Solo</t>
  </si>
  <si>
    <t>Encorajar programas educacionais e de pesquisa em ciências rurais e a mobilidade de estudantes de graduação e pós-graduação, professores e pesquisadores em suas instituições e estabelecer regras pelas quais essas atividades podem ocorrer eficientemente</t>
  </si>
  <si>
    <t>Carlos Alberto Ceretta</t>
  </si>
  <si>
    <t>23081.004429/2010-07</t>
  </si>
  <si>
    <t xml:space="preserve">Centro Regional de Educação em Ciência e Tecnologia Espacial para a América Latina e o Caribe (México) - Campus Brasil/CRECTEALC - Memorando de Entendimento </t>
  </si>
  <si>
    <t>REITORIA</t>
  </si>
  <si>
    <t>Brindar um marco para identificar áreas de colaboração, desenvolver atividades e projetos de cooperação e intercambiar serviços com a finalidade de desenvolver capacidades na aplicação de ciência e tecnologia espacial em temas relacionados com o meio-ambiente e recursos naturais, meteorologia, desastres naturais, direito espacial, ciências básicas e atmosféricas...</t>
  </si>
  <si>
    <t xml:space="preserve"> Waterloo Pereira Filho</t>
  </si>
  <si>
    <t>23081.020514/2019-42</t>
  </si>
  <si>
    <t xml:space="preserve">Curso Pragama PG Profissionalizante em Patrimônio Cultural </t>
  </si>
  <si>
    <t>Mônica Elisa Dias Pons</t>
  </si>
  <si>
    <t>23081.016908/2012-20</t>
  </si>
  <si>
    <t>Universidade Autônoma de Baja Califórnia - México - Convênio de Colaboração</t>
  </si>
  <si>
    <t>Estabelecer as bases gerais e mecanismos para aproveitar a infra-estrutura e experiência de ambas instituições afim de colaborar  em ações relativas a investigação, docência, capacitação, programas de mobilidade de professores e alunos, atividades de vinculação e fortalecimento das redes  e difusão da cultura</t>
  </si>
  <si>
    <t>23081.020274/2016-33</t>
  </si>
  <si>
    <t>Campus FW</t>
  </si>
  <si>
    <t>Depto. de Egenharia e Tecnologia Ambiental - FW</t>
  </si>
  <si>
    <t xml:space="preserve">Convênio Geral de Colaboração Acadêmica </t>
  </si>
  <si>
    <t>O objeto do presente Convênio é promover a colaboração entre as partes com a finalidade de realizar conjuntamente atividades acadêmicas, cientifícas e culturais, em áreas de interesse comum.</t>
  </si>
  <si>
    <t xml:space="preserve">Malva Andrea Mancuso </t>
  </si>
  <si>
    <t>23081.018758/2013-70</t>
  </si>
  <si>
    <t>Programa de Pós-Graduação</t>
  </si>
  <si>
    <t>Promover o intercâmbio de experiências e de pessoal nas áreas de ensino, pesquisa, cultura e desenvolviemnto da cooperação nas áreas em que ambos estão interessados; Implantação de projetos e programas de pesquisa e desenvolvimento conjuntos; Facilitar o intercâmbio de estudantes, professores e pesquisadores, especialmente a mobilidade dos doutores e doutorandos; Assessoramento mútuo em questões relacionadas com a atividade de ambas as entidades; Formar graduados e pós-graduados; Desenvolvimento conjunto de programas on-line patrocinados por ambas as instituições; Utilização de materiais de ensino em programas virtuais de Formação de professores; Assessoria inicial para implementação de programas virtuais com estudantes; Compartilhar experiência editorial em geral, e em particular na produção de livros didáticos para os programas virtuais; Compartilhar os programas e cursos oferecidos através do tele-ensino; O intercâmbio de livros, publicações e outros materiais de ensino e pesquisa de material digital, desde que não haja compromissos anteriores que o impeçam;</t>
  </si>
  <si>
    <t>Automático</t>
  </si>
  <si>
    <t>Valeska Maria Fortes De Oliveira</t>
  </si>
  <si>
    <t>23081.030083/2021-47</t>
  </si>
  <si>
    <t>INSTITUTO SUPERIOR POLITÉCNICO DE GAZA - MOÇAMBIQUE</t>
  </si>
  <si>
    <t>CURSO-PROGRAMA PG em ENGENHARIA FLORESTAL</t>
  </si>
  <si>
    <t>.Jorge Antonio de Farias</t>
  </si>
  <si>
    <t>nternacional</t>
  </si>
  <si>
    <t>MOÇAMBIQUE</t>
  </si>
  <si>
    <t>23081.056950/2018-79</t>
  </si>
  <si>
    <t xml:space="preserve">Universidade Pedagógica de Moçambique </t>
  </si>
  <si>
    <t>23081.018940/2013-21</t>
  </si>
  <si>
    <t>Universidade Nacional de Assunção</t>
  </si>
  <si>
    <t>Direção do CCR</t>
  </si>
  <si>
    <t>Promover a cooperação acadêmica entre ambas as instituições, nas áreas de interesse comum, por meio de intercâmbio de docentes e pesquisadores; elaboração conjunta de projetos de pesquisa; organização conjunta de eventos científicos e culturais; intercâmbio de informações e publicações acadêmicas; intercâmbio de estudantes de graduação e pós-graduação; intercâmbio de membros da equipe técnico-administrativa e programas e disciplinas comuns e/ou compartilhadas.</t>
  </si>
  <si>
    <t>Lia Rejane Silveira Reiniger</t>
  </si>
  <si>
    <t>23081.029322/2018-11</t>
  </si>
  <si>
    <t>Universidade Nacional de Assunção - Paraguai</t>
  </si>
  <si>
    <t>Curso-Programa de Pós-graduação em Informática</t>
  </si>
  <si>
    <t>Raul Ceretta Nunes</t>
  </si>
  <si>
    <t>23081.070762/2022-30</t>
  </si>
  <si>
    <t>Instituto Politécnico do Porto - Portugal</t>
  </si>
  <si>
    <t>CCSH/Reitoria</t>
  </si>
  <si>
    <t>Curso-Programa PG Profissionalizante em Patrimônio Cultural/SAI</t>
  </si>
  <si>
    <t>23081.048988/2021-73</t>
  </si>
  <si>
    <t>CURSO-PROGRAMA PG EM GERONTOLOGIA</t>
  </si>
  <si>
    <t>Melissa Agostini Lampert</t>
  </si>
  <si>
    <t>23081.001923/2014-35</t>
  </si>
  <si>
    <t xml:space="preserve">Instituto Politécnico do Porto, Município de Paços Ferreira, Associação Empresarial  de Paços de Ferreira, PFR Invest – Sociedade de Gestão Urbana, Prefeitura Municipal de Santa Maria, Câmara de Comércio e Indústria de Santa Maria, Agência de Desenvolvimento de Santa Maria, UFSM (Intituições Portuguesas e Brasileiras) – Protocolo de Colaboração </t>
  </si>
  <si>
    <t>Desenvolvimento sustentando de Paços Ferreira e de Santa Maria, bem como das regiões em que estes municípios estão inseridos, pela via de qualificação dos recursos humanos, do estimulo às atividades de pesquisa, desenvolvimento e inovação do incremento das relações comerciais e de mecanismos que garantam a transferência de tecnologia, com vista a uma melhoria das habitações técnicas, profissionais e escolares dos ativos de ambos os municípios, com direta repercussão dos níveis de competitividade dos territórios e das empresas.</t>
  </si>
  <si>
    <t>Ney Luiz Pippi</t>
  </si>
  <si>
    <t>23081.001816/21014-15</t>
  </si>
  <si>
    <t>Curso Programa PG em Comunicação</t>
  </si>
  <si>
    <t>Estabelecer mediante acordos específicos as modalidades concretas de intercâmbio de experiências dentro das áreas nas quais ambas as entidades tenham interesse.</t>
  </si>
  <si>
    <t>Flavi Ferreira Lisboa Filho</t>
  </si>
  <si>
    <t>23081.002401/2014-51</t>
  </si>
  <si>
    <t>indeterminada</t>
  </si>
  <si>
    <t>Ney Luis Pippi</t>
  </si>
  <si>
    <t>23081.008980/2015-26</t>
  </si>
  <si>
    <t>Curso Programa PG em Administração</t>
  </si>
  <si>
    <t xml:space="preserve">Termo de Cooperação </t>
  </si>
  <si>
    <t>Coordenar esforços para favorecer programas de cooperação mútua, intercâmbio e assistência técnica, em todas as atividades, projetos ou iniciativas relacionadas a Estudos e Pesquisas Acadêmico-Científicas voltadas à Gestão Humana e Social das Organizações, que sejam de interesse de ambas às instituições</t>
  </si>
  <si>
    <t>Vânia Estivalete</t>
  </si>
  <si>
    <t>23081.000952/2014-80</t>
  </si>
  <si>
    <t>Universidade do Porto - Portugal - Acordo de Cooperação Técnico Científico e Cultural</t>
  </si>
  <si>
    <t>Transferência de conhecimentos e experiência e/ou qualquer outra atividade de interesse comum nos campos do ensino, da pesquisa, da  extensão, da administração universitária ...</t>
  </si>
  <si>
    <t>23081.000951/2014-35</t>
  </si>
  <si>
    <t>Universidade de Nottingham - Inglaterra - Memorando de Acordo</t>
  </si>
  <si>
    <t>Intercâmbio de estudantes por determinado período através de um programa de intercâmbio, reconhecido intercâmbio de membros do corpo docente e de técnicos das universidades; intercâmbio de documentação e material de pesquisa; projetos de pesquisa conjuntas ou de colaboração e ensino e aprendizagem de um programa que leve a concessão de dupla láurea</t>
  </si>
  <si>
    <t xml:space="preserve">Vera Lucia Lens Viana </t>
  </si>
  <si>
    <t>23081.017608/2019-34</t>
  </si>
  <si>
    <t xml:space="preserve">Curso Programa PG-M em Economia e Desenvolvimento </t>
  </si>
  <si>
    <t>Vainy Giacomelli</t>
  </si>
  <si>
    <t xml:space="preserve">República Tcheca </t>
  </si>
  <si>
    <t>23081.000763/2015-98</t>
  </si>
  <si>
    <t>Universidade Politécnica de São Petesburgo (Rússia)</t>
  </si>
  <si>
    <t>Promover a cooperação mútua nas áreas de educação e pesquisa.</t>
  </si>
  <si>
    <t>23081.057535/2018-32</t>
  </si>
  <si>
    <t xml:space="preserve">Curso Programa PG em Geografia </t>
  </si>
  <si>
    <t xml:space="preserve">Acordo de Cooperação Técnica Científica- Internacional </t>
  </si>
  <si>
    <t xml:space="preserve">As Instituições signatárias procurarão estimular e realizar programas de cooperação técnico- científica e cultural, em conformidade com a legislação vigente em seus respectivos países e Normas de Direitos Internacional, levando em consideração as suas possibilidades. </t>
  </si>
  <si>
    <t xml:space="preserve">Romario Trentin </t>
  </si>
  <si>
    <t>23081.008110/2020-14</t>
  </si>
  <si>
    <t>Depto de Educação Especial</t>
  </si>
  <si>
    <t>Nara Joyce Wellausen Vieira</t>
  </si>
  <si>
    <t>23081.034432/2019-85</t>
  </si>
  <si>
    <t>Cátedra</t>
  </si>
  <si>
    <t>Promover um Sistema Integrado de pesquisa, formação, informação e documentação sobre fronteiras e migrações. Facilitará a colaboração entre pesquisadores e professores de alto nível e reconhecidos internacionalmente da universidade e de outras instituições no Brasil, assim como de outros lugares da América Latina, do caribe e da Europa.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</si>
</sst>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R$&quot;\ * #,##0.00_-;\-&quot;R$&quot;\ * #,##0.00_-;_-&quot;R$&quot;\ * &quot;-&quot;??_-;_-@_-"/>
    <numFmt numFmtId="164" formatCode="&quot;R$ &quot;#,##0.00"/>
    <numFmt numFmtId="165" formatCode="dd/mm/yy"/>
    <numFmt numFmtId="166" formatCode="#,##0.00;[Red]#,##0.00"/>
    <numFmt numFmtId="167" formatCode="&quot;R$&quot;\ #,##0.00"/>
  </numFmts>
  <fonts count="23">
    <font>
      <sz val="10"/>
      <color theme="1"/>
      <name val="Arial"/>
    </font>
    <font>
      <sz val="10"/>
      <name val="Arial"/>
    </font>
    <font>
      <b/>
      <sz val="14"/>
      <color indexed="18"/>
      <name val="Arial"/>
    </font>
    <font>
      <b/>
      <sz val="10"/>
      <color indexed="18"/>
      <name val="Arial"/>
    </font>
    <font>
      <b/>
      <sz val="10"/>
      <name val="Arial"/>
    </font>
    <font>
      <sz val="10"/>
      <name val="Calibri"/>
    </font>
    <font>
      <sz val="8"/>
      <name val="Arial"/>
    </font>
    <font>
      <sz val="11"/>
      <name val="Arial"/>
    </font>
    <font>
      <b/>
      <sz val="11"/>
      <name val="Arial"/>
    </font>
    <font>
      <sz val="10"/>
      <name val="Inherit"/>
    </font>
    <font>
      <b/>
      <sz val="10"/>
      <color theme="1"/>
      <name val="Arial"/>
    </font>
    <font>
      <sz val="11"/>
      <name val="Calibri"/>
      <scheme val="minor"/>
    </font>
    <font>
      <sz val="10"/>
      <name val="Calibri"/>
      <scheme val="minor"/>
    </font>
    <font>
      <b/>
      <sz val="10"/>
      <name val="Calibri"/>
      <scheme val="minor"/>
    </font>
    <font>
      <sz val="10"/>
      <color theme="1"/>
      <name val="Calibri"/>
      <scheme val="minor"/>
    </font>
    <font>
      <b/>
      <sz val="10"/>
      <name val="Calibri"/>
    </font>
    <font>
      <sz val="11"/>
      <name val="Calibri"/>
    </font>
    <font>
      <sz val="10"/>
      <color rgb="FF4D4D4D"/>
      <name val="Arial"/>
    </font>
    <font>
      <sz val="10"/>
      <name val="Times New Roman"/>
    </font>
    <font>
      <sz val="12"/>
      <name val="Calibri"/>
    </font>
    <font>
      <b/>
      <sz val="12"/>
      <name val="Arial"/>
    </font>
    <font>
      <sz val="12"/>
      <name val="Arial"/>
    </font>
    <font>
      <sz val="7"/>
      <name val="Times New Roman"/>
    </font>
  </fonts>
  <fills count="9">
    <fill>
      <patternFill patternType="none"/>
    </fill>
    <fill>
      <patternFill patternType="gray125"/>
    </fill>
    <fill>
      <patternFill patternType="solid">
        <fgColor indexed="26"/>
        <bgColor indexed="26"/>
      </patternFill>
    </fill>
    <fill>
      <patternFill patternType="solid">
        <fgColor indexed="65"/>
      </patternFill>
    </fill>
    <fill>
      <patternFill patternType="solid">
        <fgColor indexed="44"/>
        <bgColor indexed="44"/>
      </patternFill>
    </fill>
    <fill>
      <patternFill patternType="solid">
        <fgColor theme="9"/>
        <bgColor theme="9"/>
      </patternFill>
    </fill>
    <fill>
      <patternFill patternType="solid">
        <fgColor indexed="5"/>
        <bgColor indexed="5"/>
      </patternFill>
    </fill>
    <fill>
      <patternFill patternType="solid">
        <fgColor indexed="5"/>
        <bgColor theme="0"/>
      </patternFill>
    </fill>
    <fill>
      <patternFill patternType="solid">
        <fgColor theme="0"/>
        <bgColor theme="0"/>
      </patternFill>
    </fill>
  </fills>
  <borders count="43">
    <border>
      <left/>
      <right/>
      <top/>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top style="thin">
        <color auto="1"/>
      </top>
      <bottom/>
      <diagonal/>
    </border>
    <border>
      <left style="medium">
        <color auto="1"/>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bottom style="thin">
        <color auto="1"/>
      </bottom>
      <diagonal/>
    </border>
    <border>
      <left/>
      <right style="thin">
        <color auto="1"/>
      </right>
      <top/>
      <bottom style="thin">
        <color auto="1"/>
      </bottom>
      <diagonal/>
    </border>
    <border>
      <left/>
      <right/>
      <top/>
      <bottom style="medium">
        <color auto="1"/>
      </bottom>
      <diagonal/>
    </border>
    <border>
      <left/>
      <right style="thin">
        <color auto="1"/>
      </right>
      <top style="thin">
        <color auto="1"/>
      </top>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auto="1"/>
      </bottom>
      <diagonal/>
    </border>
    <border>
      <left style="thin">
        <color theme="1"/>
      </left>
      <right style="thin">
        <color theme="1"/>
      </right>
      <top/>
      <bottom style="thin">
        <color theme="1"/>
      </bottom>
      <diagonal/>
    </border>
    <border>
      <left style="thin">
        <color theme="1"/>
      </left>
      <right style="thin">
        <color theme="1"/>
      </right>
      <top style="thin">
        <color auto="1"/>
      </top>
      <bottom style="thin">
        <color theme="1"/>
      </bottom>
      <diagonal/>
    </border>
  </borders>
  <cellStyleXfs count="3">
    <xf numFmtId="0" fontId="0" fillId="0" borderId="0"/>
    <xf numFmtId="0" fontId="1" fillId="0" borderId="0"/>
    <xf numFmtId="0" fontId="1" fillId="2" borderId="1"/>
  </cellStyleXfs>
  <cellXfs count="254">
    <xf numFmtId="0" fontId="0" fillId="0" borderId="0" xfId="0"/>
    <xf numFmtId="0" fontId="0" fillId="0" borderId="0" xfId="0"/>
    <xf numFmtId="0" fontId="3" fillId="0" borderId="7" xfId="0" applyFont="1" applyBorder="1" applyAlignment="1">
      <alignment horizontal="center" vertical="center" wrapText="1"/>
    </xf>
    <xf numFmtId="0" fontId="1" fillId="3" borderId="9" xfId="0" applyFont="1" applyFill="1" applyBorder="1" applyAlignment="1">
      <alignment horizontal="justify" vertical="top" wrapText="1"/>
    </xf>
    <xf numFmtId="0" fontId="1" fillId="0" borderId="10" xfId="0" applyFont="1" applyBorder="1" applyAlignment="1">
      <alignment horizontal="center" vertical="center" wrapText="1"/>
    </xf>
    <xf numFmtId="0" fontId="4" fillId="3" borderId="11" xfId="0" applyFont="1" applyFill="1" applyBorder="1" applyAlignment="1">
      <alignment horizontal="center" vertical="center" wrapText="1"/>
    </xf>
    <xf numFmtId="0" fontId="1" fillId="0" borderId="12" xfId="0" applyFont="1" applyBorder="1" applyAlignment="1">
      <alignment vertical="center"/>
    </xf>
    <xf numFmtId="0" fontId="1" fillId="3" borderId="13" xfId="0" applyFont="1" applyFill="1" applyBorder="1" applyAlignment="1">
      <alignment horizontal="justify" vertical="top" wrapText="1"/>
    </xf>
    <xf numFmtId="0" fontId="1" fillId="0" borderId="12" xfId="0" applyFont="1" applyBorder="1" applyAlignment="1">
      <alignment horizontal="left" vertical="center"/>
    </xf>
    <xf numFmtId="0" fontId="1" fillId="0" borderId="12" xfId="0" applyFont="1" applyBorder="1" applyAlignment="1">
      <alignment horizontal="justify" vertical="center" wrapText="1"/>
    </xf>
    <xf numFmtId="0" fontId="1" fillId="0" borderId="14" xfId="0" applyFont="1" applyBorder="1" applyAlignment="1">
      <alignment horizontal="center" vertical="center" wrapText="1"/>
    </xf>
    <xf numFmtId="0" fontId="1" fillId="0" borderId="9" xfId="0" applyFont="1" applyBorder="1" applyAlignment="1">
      <alignment horizontal="justify" vertical="center" wrapText="1"/>
    </xf>
    <xf numFmtId="0" fontId="1" fillId="3" borderId="14" xfId="0" applyFont="1" applyFill="1" applyBorder="1" applyAlignment="1">
      <alignment horizontal="justify" vertical="top" wrapText="1"/>
    </xf>
    <xf numFmtId="0" fontId="1" fillId="0" borderId="12" xfId="0" applyFont="1" applyBorder="1" applyAlignment="1">
      <alignment vertical="center" wrapText="1"/>
    </xf>
    <xf numFmtId="0" fontId="1" fillId="0" borderId="11" xfId="0" applyFont="1" applyBorder="1" applyAlignment="1">
      <alignment horizontal="center" vertical="center" wrapText="1"/>
    </xf>
    <xf numFmtId="0" fontId="1" fillId="3" borderId="0" xfId="0" applyFont="1" applyFill="1" applyAlignment="1">
      <alignment horizontal="justify" vertical="top" wrapText="1"/>
    </xf>
    <xf numFmtId="0" fontId="4" fillId="3" borderId="16" xfId="0" applyFont="1" applyFill="1" applyBorder="1" applyAlignment="1">
      <alignment horizontal="right" vertical="top" wrapText="1"/>
    </xf>
    <xf numFmtId="0" fontId="4" fillId="0" borderId="17" xfId="0" applyFont="1" applyBorder="1" applyAlignment="1">
      <alignment horizontal="center" vertical="center" wrapText="1"/>
    </xf>
    <xf numFmtId="0" fontId="4" fillId="3" borderId="17" xfId="0" applyFont="1" applyFill="1" applyBorder="1" applyAlignment="1">
      <alignment horizontal="right" vertical="top" wrapText="1"/>
    </xf>
    <xf numFmtId="0" fontId="4" fillId="0" borderId="11" xfId="0" applyFont="1" applyBorder="1" applyAlignment="1">
      <alignment horizontal="center" vertical="center" wrapText="1"/>
    </xf>
    <xf numFmtId="0" fontId="1" fillId="3" borderId="18" xfId="0" applyFont="1" applyFill="1" applyBorder="1" applyAlignment="1">
      <alignment horizontal="justify" vertical="top" wrapText="1"/>
    </xf>
    <xf numFmtId="0" fontId="1" fillId="0" borderId="12" xfId="0" applyFont="1" applyBorder="1" applyAlignment="1">
      <alignment horizontal="left" vertical="center" wrapText="1"/>
    </xf>
    <xf numFmtId="0" fontId="1" fillId="3" borderId="7" xfId="0" applyFont="1" applyFill="1" applyBorder="1" applyAlignment="1">
      <alignment horizontal="left" vertical="top" wrapText="1"/>
    </xf>
    <xf numFmtId="0" fontId="1" fillId="0" borderId="19" xfId="0" applyFont="1" applyBorder="1" applyAlignment="1">
      <alignment horizontal="center" vertical="center" wrapText="1"/>
    </xf>
    <xf numFmtId="0" fontId="1" fillId="3" borderId="7" xfId="0" applyFont="1" applyFill="1" applyBorder="1" applyAlignment="1">
      <alignment horizontal="right" vertical="top" wrapText="1"/>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1" fillId="3" borderId="0" xfId="0" applyFont="1" applyFill="1" applyAlignment="1">
      <alignment horizontal="left" vertical="top" wrapText="1"/>
    </xf>
    <xf numFmtId="0" fontId="1" fillId="0" borderId="18" xfId="0" applyFont="1" applyBorder="1" applyAlignment="1">
      <alignment horizontal="justify" vertical="center" wrapText="1"/>
    </xf>
    <xf numFmtId="0" fontId="4" fillId="3" borderId="18" xfId="0" applyFont="1" applyFill="1" applyBorder="1" applyAlignment="1">
      <alignment horizontal="right" vertical="top"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0" borderId="22" xfId="0" applyFont="1" applyBorder="1" applyAlignment="1">
      <alignment horizontal="justify" vertical="center" wrapText="1"/>
    </xf>
    <xf numFmtId="0" fontId="1" fillId="0" borderId="22" xfId="0" applyFont="1" applyBorder="1" applyAlignment="1">
      <alignment horizontal="left" vertical="center"/>
    </xf>
    <xf numFmtId="0" fontId="4" fillId="3" borderId="23" xfId="0" applyFont="1" applyFill="1" applyBorder="1" applyAlignment="1">
      <alignment horizontal="right" vertical="top" wrapText="1"/>
    </xf>
    <xf numFmtId="0" fontId="4" fillId="0" borderId="24" xfId="0" applyFont="1" applyBorder="1" applyAlignment="1">
      <alignment horizontal="center" vertical="top" wrapText="1"/>
    </xf>
    <xf numFmtId="0" fontId="1" fillId="0" borderId="22" xfId="0" applyFont="1" applyBorder="1" applyAlignment="1">
      <alignment horizontal="left" vertical="center" wrapText="1"/>
    </xf>
    <xf numFmtId="0" fontId="4" fillId="0" borderId="19" xfId="0" applyFont="1" applyBorder="1" applyAlignment="1">
      <alignment horizontal="center" vertical="top" wrapText="1"/>
    </xf>
    <xf numFmtId="0" fontId="4" fillId="0" borderId="18" xfId="0" applyFont="1" applyBorder="1" applyAlignment="1">
      <alignment horizontal="center" vertical="top" wrapText="1"/>
    </xf>
    <xf numFmtId="0" fontId="4" fillId="3" borderId="25" xfId="0" applyFont="1" applyFill="1" applyBorder="1" applyAlignment="1">
      <alignment horizontal="center" vertical="center" wrapText="1"/>
    </xf>
    <xf numFmtId="0" fontId="0" fillId="0" borderId="12" xfId="0" applyBorder="1" applyAlignment="1">
      <alignment vertical="center"/>
    </xf>
    <xf numFmtId="0" fontId="4" fillId="0" borderId="12" xfId="0" applyFont="1" applyBorder="1" applyAlignment="1">
      <alignment horizontal="center" vertical="top" wrapText="1"/>
    </xf>
    <xf numFmtId="0" fontId="4" fillId="3" borderId="12" xfId="0" applyFont="1" applyFill="1" applyBorder="1" applyAlignment="1">
      <alignment horizontal="right" vertical="top" wrapText="1"/>
    </xf>
    <xf numFmtId="0" fontId="1" fillId="0" borderId="22" xfId="0" applyFont="1" applyBorder="1" applyAlignment="1">
      <alignment vertical="center"/>
    </xf>
    <xf numFmtId="0" fontId="1" fillId="0" borderId="12" xfId="0" applyFont="1" applyBorder="1" applyAlignment="1">
      <alignment horizontal="center" vertical="top" wrapText="1"/>
    </xf>
    <xf numFmtId="0" fontId="1" fillId="3" borderId="22" xfId="0" applyFont="1" applyFill="1" applyBorder="1" applyAlignment="1">
      <alignment horizontal="left" vertical="top" wrapText="1"/>
    </xf>
    <xf numFmtId="0" fontId="1" fillId="0" borderId="12" xfId="0" applyFont="1" applyBorder="1" applyAlignment="1">
      <alignment horizontal="center" vertical="center" wrapText="1"/>
    </xf>
    <xf numFmtId="0" fontId="1" fillId="0" borderId="22" xfId="0" applyFont="1" applyBorder="1" applyAlignment="1">
      <alignment vertical="center" wrapText="1"/>
    </xf>
    <xf numFmtId="0" fontId="4" fillId="3" borderId="22" xfId="0" applyFont="1" applyFill="1" applyBorder="1" applyAlignment="1">
      <alignment horizontal="right" vertical="top" wrapText="1"/>
    </xf>
    <xf numFmtId="0" fontId="1" fillId="0" borderId="21" xfId="0" applyFont="1" applyBorder="1" applyAlignment="1">
      <alignment horizontal="left" vertical="center"/>
    </xf>
    <xf numFmtId="0" fontId="1" fillId="0" borderId="15" xfId="0" applyFont="1" applyBorder="1" applyAlignment="1">
      <alignment horizontal="center" vertical="center" wrapText="1"/>
    </xf>
    <xf numFmtId="0" fontId="4" fillId="3" borderId="26" xfId="0" applyFont="1" applyFill="1" applyBorder="1" applyAlignment="1">
      <alignment horizontal="right" vertical="top" wrapText="1"/>
    </xf>
    <xf numFmtId="0" fontId="4" fillId="0" borderId="15" xfId="0" applyFont="1" applyBorder="1" applyAlignment="1">
      <alignment horizontal="center" vertical="top" wrapText="1"/>
    </xf>
    <xf numFmtId="0" fontId="1" fillId="3" borderId="9" xfId="0" applyFont="1" applyFill="1" applyBorder="1" applyAlignment="1">
      <alignment vertical="top" wrapText="1"/>
    </xf>
    <xf numFmtId="0" fontId="1" fillId="0" borderId="0" xfId="0" applyFont="1"/>
    <xf numFmtId="0" fontId="1" fillId="3" borderId="18" xfId="0" applyFont="1" applyFill="1" applyBorder="1" applyAlignment="1">
      <alignment vertical="top" wrapText="1"/>
    </xf>
    <xf numFmtId="0" fontId="1" fillId="0" borderId="18" xfId="0" applyFont="1" applyBorder="1" applyAlignment="1">
      <alignment vertical="top" wrapText="1"/>
    </xf>
    <xf numFmtId="0" fontId="4" fillId="0" borderId="17" xfId="0" applyFont="1" applyBorder="1" applyAlignment="1">
      <alignment horizontal="center" vertical="top" wrapText="1"/>
    </xf>
    <xf numFmtId="0" fontId="1" fillId="0" borderId="9" xfId="0" applyFont="1" applyBorder="1" applyAlignment="1">
      <alignment vertical="top" wrapText="1"/>
    </xf>
    <xf numFmtId="0" fontId="1" fillId="0" borderId="23" xfId="0" applyFont="1" applyBorder="1" applyAlignment="1">
      <alignment vertical="center"/>
    </xf>
    <xf numFmtId="0" fontId="1" fillId="3" borderId="13" xfId="0" applyFont="1" applyFill="1" applyBorder="1" applyAlignment="1">
      <alignment horizontal="justify" vertical="top"/>
    </xf>
    <xf numFmtId="0" fontId="4" fillId="0" borderId="23" xfId="0" applyFont="1" applyBorder="1" applyAlignment="1">
      <alignment horizontal="center" vertical="top" wrapText="1"/>
    </xf>
    <xf numFmtId="0" fontId="5" fillId="0" borderId="12" xfId="0" applyFont="1" applyBorder="1" applyAlignment="1">
      <alignment horizontal="left" vertical="center" wrapText="1"/>
    </xf>
    <xf numFmtId="0" fontId="4" fillId="0" borderId="29" xfId="0" applyFont="1" applyBorder="1" applyAlignment="1">
      <alignment horizontal="center" vertical="top" wrapText="1"/>
    </xf>
    <xf numFmtId="0" fontId="4" fillId="0" borderId="31" xfId="0" applyFont="1" applyBorder="1" applyAlignment="1">
      <alignment horizontal="center" vertical="top" wrapText="1"/>
    </xf>
    <xf numFmtId="0" fontId="5" fillId="0" borderId="12" xfId="0" applyFont="1" applyBorder="1" applyAlignment="1">
      <alignment horizontal="left" vertical="center"/>
    </xf>
    <xf numFmtId="0" fontId="4" fillId="3" borderId="33" xfId="0" applyFont="1" applyFill="1" applyBorder="1" applyAlignment="1">
      <alignment horizontal="right" vertical="top" wrapText="1"/>
    </xf>
    <xf numFmtId="0" fontId="1" fillId="0" borderId="34" xfId="0" applyFont="1" applyBorder="1" applyAlignment="1">
      <alignment horizontal="center" vertical="center" wrapText="1"/>
    </xf>
    <xf numFmtId="0" fontId="1" fillId="0" borderId="32" xfId="0" applyFont="1" applyBorder="1" applyAlignment="1">
      <alignment horizontal="center" vertical="top" wrapText="1"/>
    </xf>
    <xf numFmtId="0" fontId="1" fillId="0" borderId="10" xfId="0" applyFont="1" applyBorder="1" applyAlignment="1">
      <alignment horizontal="center" vertical="top" wrapText="1"/>
    </xf>
    <xf numFmtId="0" fontId="1" fillId="3" borderId="5" xfId="0" applyFont="1" applyFill="1" applyBorder="1" applyAlignment="1">
      <alignment horizontal="center" vertical="center" wrapText="1"/>
    </xf>
    <xf numFmtId="0" fontId="1" fillId="3" borderId="12" xfId="0" applyFont="1" applyFill="1" applyBorder="1" applyAlignment="1">
      <alignment horizontal="left" vertical="top" wrapText="1"/>
    </xf>
    <xf numFmtId="0" fontId="1" fillId="0" borderId="35" xfId="0" applyFont="1" applyBorder="1" applyAlignment="1">
      <alignment horizontal="justify" vertical="top" wrapText="1"/>
    </xf>
    <xf numFmtId="0" fontId="0" fillId="0" borderId="12" xfId="0" applyBorder="1"/>
    <xf numFmtId="0" fontId="4" fillId="3" borderId="36" xfId="0" applyFont="1" applyFill="1" applyBorder="1" applyAlignment="1">
      <alignment horizontal="right" vertical="top" wrapText="1"/>
    </xf>
    <xf numFmtId="0" fontId="1" fillId="3" borderId="18" xfId="0" applyFont="1" applyFill="1" applyBorder="1" applyAlignment="1">
      <alignment horizontal="left" vertical="top" wrapText="1"/>
    </xf>
    <xf numFmtId="0" fontId="1" fillId="0" borderId="11" xfId="0" applyFont="1" applyBorder="1" applyAlignment="1">
      <alignment horizontal="center" vertical="top" wrapText="1"/>
    </xf>
    <xf numFmtId="0" fontId="1" fillId="3" borderId="18" xfId="0" applyFont="1" applyFill="1" applyBorder="1" applyAlignment="1">
      <alignment horizontal="right" vertical="top" wrapText="1"/>
    </xf>
    <xf numFmtId="0" fontId="0" fillId="3" borderId="37" xfId="0" applyFill="1" applyBorder="1" applyAlignment="1">
      <alignment horizontal="left" vertical="center" wrapText="1"/>
    </xf>
    <xf numFmtId="0" fontId="4" fillId="3" borderId="33" xfId="0" applyFont="1" applyFill="1" applyBorder="1" applyAlignment="1">
      <alignment horizontal="left" vertical="top" wrapText="1"/>
    </xf>
    <xf numFmtId="0" fontId="4" fillId="0" borderId="14" xfId="0" applyFont="1" applyBorder="1" applyAlignment="1">
      <alignment horizontal="center" vertical="center" wrapText="1"/>
    </xf>
    <xf numFmtId="0" fontId="4" fillId="3" borderId="26" xfId="0" applyFont="1" applyFill="1" applyBorder="1" applyAlignment="1">
      <alignment horizontal="center" vertical="center" wrapText="1"/>
    </xf>
    <xf numFmtId="0" fontId="0" fillId="3" borderId="0" xfId="0" applyFill="1"/>
    <xf numFmtId="0" fontId="0" fillId="0" borderId="0" xfId="0" applyAlignment="1">
      <alignment horizontal="left"/>
    </xf>
    <xf numFmtId="0" fontId="7" fillId="0" borderId="0" xfId="0" applyFont="1"/>
    <xf numFmtId="0" fontId="4" fillId="4" borderId="20" xfId="0" applyFont="1" applyFill="1" applyBorder="1" applyAlignment="1">
      <alignment horizontal="center"/>
    </xf>
    <xf numFmtId="0" fontId="4" fillId="4" borderId="20" xfId="0" applyFont="1" applyFill="1" applyBorder="1" applyAlignment="1">
      <alignment horizontal="left"/>
    </xf>
    <xf numFmtId="0" fontId="4" fillId="4" borderId="12" xfId="0" applyFont="1" applyFill="1" applyBorder="1" applyAlignment="1">
      <alignment horizontal="center"/>
    </xf>
    <xf numFmtId="0" fontId="1" fillId="0" borderId="12" xfId="0" applyFont="1" applyBorder="1" applyAlignment="1">
      <alignment horizontal="center" vertical="center"/>
    </xf>
    <xf numFmtId="14" fontId="0" fillId="0" borderId="12" xfId="0" applyNumberFormat="1" applyBorder="1" applyAlignment="1">
      <alignment horizontal="center" vertical="center"/>
    </xf>
    <xf numFmtId="0" fontId="4" fillId="0" borderId="12" xfId="0" applyFont="1" applyBorder="1" applyAlignment="1">
      <alignment vertical="center"/>
    </xf>
    <xf numFmtId="164" fontId="0" fillId="0" borderId="12" xfId="0" applyNumberFormat="1" applyBorder="1"/>
    <xf numFmtId="0" fontId="0" fillId="0" borderId="12" xfId="0" applyBorder="1" applyAlignment="1">
      <alignment horizontal="center" vertical="center"/>
    </xf>
    <xf numFmtId="14" fontId="1" fillId="0" borderId="12" xfId="0" applyNumberFormat="1" applyFont="1" applyBorder="1" applyAlignment="1">
      <alignment horizontal="center" vertical="center" wrapText="1"/>
    </xf>
    <xf numFmtId="0" fontId="4" fillId="0" borderId="12" xfId="0" applyFont="1" applyBorder="1" applyAlignment="1">
      <alignment horizontal="justify" vertical="center" wrapText="1"/>
    </xf>
    <xf numFmtId="0" fontId="0" fillId="0" borderId="12" xfId="0" applyBorder="1" applyAlignment="1">
      <alignment horizontal="center" vertical="center" wrapText="1"/>
    </xf>
    <xf numFmtId="164" fontId="0" fillId="0" borderId="12" xfId="0" applyNumberFormat="1" applyBorder="1" applyAlignment="1">
      <alignment horizontal="center" vertical="center"/>
    </xf>
    <xf numFmtId="0" fontId="1" fillId="0" borderId="12" xfId="0" applyFont="1" applyBorder="1" applyAlignment="1">
      <alignment wrapText="1"/>
    </xf>
    <xf numFmtId="14" fontId="0" fillId="0" borderId="12" xfId="0" applyNumberFormat="1" applyBorder="1" applyAlignment="1">
      <alignment horizontal="center" vertical="center" wrapText="1"/>
    </xf>
    <xf numFmtId="164" fontId="1" fillId="0" borderId="12" xfId="0" applyNumberFormat="1" applyFont="1" applyBorder="1" applyAlignment="1">
      <alignment horizontal="center" vertical="center" wrapText="1"/>
    </xf>
    <xf numFmtId="0" fontId="1" fillId="0" borderId="12" xfId="0" applyFont="1" applyBorder="1" applyAlignment="1">
      <alignment horizontal="left" wrapText="1"/>
    </xf>
    <xf numFmtId="14" fontId="4" fillId="0" borderId="12" xfId="0" applyNumberFormat="1" applyFont="1" applyBorder="1" applyAlignment="1">
      <alignment horizontal="left" vertical="center" wrapText="1"/>
    </xf>
    <xf numFmtId="164" fontId="1" fillId="0" borderId="12" xfId="0" applyNumberFormat="1" applyFont="1" applyBorder="1" applyAlignment="1">
      <alignment horizontal="center" vertical="center"/>
    </xf>
    <xf numFmtId="0" fontId="1" fillId="0" borderId="25" xfId="0" applyFont="1" applyBorder="1" applyAlignment="1">
      <alignment horizontal="center" vertical="center" wrapText="1"/>
    </xf>
    <xf numFmtId="0" fontId="1" fillId="0" borderId="12" xfId="0" applyFont="1" applyBorder="1"/>
    <xf numFmtId="0" fontId="4" fillId="0" borderId="12" xfId="0" applyFont="1" applyBorder="1" applyAlignment="1">
      <alignment vertical="center" wrapText="1"/>
    </xf>
    <xf numFmtId="0" fontId="1" fillId="0" borderId="0" xfId="0" applyFont="1" applyAlignment="1">
      <alignment horizontal="left" vertical="center" wrapText="1"/>
    </xf>
    <xf numFmtId="0" fontId="4" fillId="0" borderId="12" xfId="0" applyFont="1" applyBorder="1" applyAlignment="1">
      <alignment horizontal="left" vertical="center" wrapText="1"/>
    </xf>
    <xf numFmtId="0" fontId="9" fillId="0" borderId="12" xfId="0" applyFont="1" applyBorder="1" applyAlignment="1">
      <alignment horizontal="center" vertical="center" wrapText="1"/>
    </xf>
    <xf numFmtId="0" fontId="0" fillId="0" borderId="12" xfId="0" applyBorder="1" applyAlignment="1">
      <alignment wrapText="1"/>
    </xf>
    <xf numFmtId="0" fontId="1" fillId="0" borderId="12" xfId="2" applyFont="1" applyFill="1" applyBorder="1" applyAlignment="1">
      <alignment horizontal="center" vertical="center"/>
    </xf>
    <xf numFmtId="0" fontId="1" fillId="0" borderId="12" xfId="2" applyFont="1" applyFill="1" applyBorder="1" applyAlignment="1">
      <alignment horizontal="center" vertical="center" wrapText="1"/>
    </xf>
    <xf numFmtId="14" fontId="0" fillId="0" borderId="12" xfId="0" applyNumberFormat="1" applyBorder="1" applyAlignment="1">
      <alignment vertical="center"/>
    </xf>
    <xf numFmtId="0" fontId="10" fillId="0" borderId="12" xfId="0" applyFont="1" applyBorder="1" applyAlignment="1">
      <alignment vertical="center" wrapText="1"/>
    </xf>
    <xf numFmtId="0" fontId="0" fillId="0" borderId="12" xfId="0" applyBorder="1" applyAlignment="1">
      <alignment horizontal="left" vertical="center" wrapText="1"/>
    </xf>
    <xf numFmtId="0" fontId="4" fillId="0" borderId="12" xfId="0" applyFont="1" applyBorder="1" applyAlignment="1">
      <alignment horizontal="left" vertical="center"/>
    </xf>
    <xf numFmtId="0" fontId="0" fillId="6" borderId="0" xfId="0" applyFill="1"/>
    <xf numFmtId="0" fontId="1" fillId="6" borderId="12" xfId="0" applyFont="1" applyFill="1" applyBorder="1" applyAlignment="1">
      <alignment horizontal="center" vertical="center" wrapText="1"/>
    </xf>
    <xf numFmtId="14" fontId="1" fillId="6" borderId="12" xfId="0" applyNumberFormat="1" applyFont="1" applyFill="1" applyBorder="1" applyAlignment="1">
      <alignment horizontal="center" vertical="center" wrapText="1"/>
    </xf>
    <xf numFmtId="0" fontId="4" fillId="6" borderId="12" xfId="0" applyFont="1" applyFill="1" applyBorder="1" applyAlignment="1">
      <alignment horizontal="justify" vertical="center" wrapText="1"/>
    </xf>
    <xf numFmtId="0" fontId="1" fillId="6" borderId="12" xfId="0" applyFont="1" applyFill="1" applyBorder="1" applyAlignment="1">
      <alignment wrapText="1"/>
    </xf>
    <xf numFmtId="0" fontId="1" fillId="6" borderId="12" xfId="0" applyFont="1" applyFill="1" applyBorder="1" applyAlignment="1">
      <alignment horizontal="justify" vertical="center" wrapText="1"/>
    </xf>
    <xf numFmtId="164" fontId="1" fillId="6" borderId="12" xfId="0" applyNumberFormat="1" applyFont="1" applyFill="1" applyBorder="1" applyAlignment="1">
      <alignment horizontal="center" vertical="center"/>
    </xf>
    <xf numFmtId="0" fontId="0" fillId="0" borderId="12" xfId="0" applyBorder="1" applyAlignment="1">
      <alignment vertical="center" wrapText="1"/>
    </xf>
    <xf numFmtId="0" fontId="0" fillId="0" borderId="20" xfId="0" applyBorder="1" applyAlignment="1">
      <alignment horizontal="center" vertical="center"/>
    </xf>
    <xf numFmtId="0" fontId="11" fillId="7" borderId="12" xfId="0" applyFont="1" applyFill="1" applyBorder="1" applyAlignment="1">
      <alignment horizontal="center" vertical="center" wrapText="1"/>
    </xf>
    <xf numFmtId="14" fontId="11" fillId="7" borderId="12" xfId="0" applyNumberFormat="1" applyFont="1" applyFill="1" applyBorder="1" applyAlignment="1">
      <alignment horizontal="center" vertical="center" wrapText="1"/>
    </xf>
    <xf numFmtId="0" fontId="12" fillId="7" borderId="12" xfId="0" applyFont="1" applyFill="1" applyBorder="1" applyAlignment="1">
      <alignment horizontal="left" vertical="center" wrapText="1"/>
    </xf>
    <xf numFmtId="0" fontId="12" fillId="7" borderId="12" xfId="0" applyFont="1" applyFill="1" applyBorder="1" applyAlignment="1">
      <alignment horizontal="center" vertical="center" wrapText="1"/>
    </xf>
    <xf numFmtId="0" fontId="11" fillId="7" borderId="12" xfId="0" applyFont="1" applyFill="1" applyBorder="1" applyAlignment="1">
      <alignment horizontal="left"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2" fillId="6" borderId="12" xfId="0" applyFont="1" applyFill="1" applyBorder="1" applyAlignment="1">
      <alignment horizontal="center" vertical="center" wrapText="1"/>
    </xf>
    <xf numFmtId="165" fontId="12" fillId="6" borderId="12" xfId="0" applyNumberFormat="1" applyFont="1" applyFill="1" applyBorder="1" applyAlignment="1">
      <alignment horizontal="center" vertical="center" wrapText="1"/>
    </xf>
    <xf numFmtId="0" fontId="13" fillId="6" borderId="12" xfId="0" applyFont="1" applyFill="1" applyBorder="1" applyAlignment="1">
      <alignment horizontal="left" vertical="center" wrapText="1"/>
    </xf>
    <xf numFmtId="0" fontId="12" fillId="6" borderId="12" xfId="0" applyFont="1" applyFill="1" applyBorder="1" applyAlignment="1">
      <alignment horizontal="center" vertical="center"/>
    </xf>
    <xf numFmtId="0" fontId="12" fillId="6" borderId="12" xfId="0" applyFont="1" applyFill="1" applyBorder="1" applyAlignment="1">
      <alignment horizontal="left" vertical="center" wrapText="1"/>
    </xf>
    <xf numFmtId="165" fontId="12" fillId="6" borderId="12" xfId="0" applyNumberFormat="1" applyFont="1" applyFill="1" applyBorder="1" applyAlignment="1">
      <alignment horizontal="center" vertical="center"/>
    </xf>
    <xf numFmtId="0" fontId="12" fillId="6" borderId="21" xfId="0" applyFont="1" applyFill="1" applyBorder="1" applyAlignment="1">
      <alignment horizontal="center" vertical="center"/>
    </xf>
    <xf numFmtId="0" fontId="14" fillId="0" borderId="12" xfId="0" applyFont="1" applyBorder="1" applyAlignment="1">
      <alignment horizontal="center" vertical="center"/>
    </xf>
    <xf numFmtId="14" fontId="1" fillId="0" borderId="12" xfId="0" applyNumberFormat="1" applyFont="1" applyBorder="1" applyAlignment="1">
      <alignment horizontal="center" vertical="center"/>
    </xf>
    <xf numFmtId="0" fontId="1" fillId="0" borderId="0" xfId="0" applyFont="1" applyAlignment="1">
      <alignment horizontal="center" vertical="center"/>
    </xf>
    <xf numFmtId="0" fontId="4" fillId="5" borderId="12" xfId="0" applyFont="1" applyFill="1" applyBorder="1" applyAlignment="1">
      <alignment horizontal="justify" vertical="center" wrapText="1"/>
    </xf>
    <xf numFmtId="0" fontId="1" fillId="0" borderId="20" xfId="0" applyFont="1" applyBorder="1" applyAlignment="1">
      <alignment horizontal="center" vertical="center" wrapText="1"/>
    </xf>
    <xf numFmtId="14" fontId="12" fillId="7" borderId="12" xfId="0" applyNumberFormat="1"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5" fillId="0" borderId="12" xfId="0" applyFont="1" applyBorder="1" applyAlignment="1">
      <alignment horizontal="center" vertical="center" wrapText="1"/>
    </xf>
    <xf numFmtId="165" fontId="5" fillId="0" borderId="12" xfId="0" applyNumberFormat="1" applyFont="1" applyBorder="1" applyAlignment="1">
      <alignment horizontal="center" vertical="center" wrapText="1"/>
    </xf>
    <xf numFmtId="0" fontId="15" fillId="0" borderId="12" xfId="0" applyFont="1" applyBorder="1" applyAlignment="1">
      <alignment horizontal="left" vertical="center" wrapText="1"/>
    </xf>
    <xf numFmtId="0" fontId="5" fillId="0" borderId="12" xfId="0" applyFont="1" applyBorder="1" applyAlignment="1">
      <alignment horizontal="center" vertical="center"/>
    </xf>
    <xf numFmtId="165" fontId="5" fillId="0" borderId="12" xfId="0" applyNumberFormat="1" applyFont="1" applyBorder="1" applyAlignment="1">
      <alignment horizontal="center" vertical="center"/>
    </xf>
    <xf numFmtId="0" fontId="16" fillId="0" borderId="12" xfId="0" applyFont="1" applyBorder="1" applyAlignment="1">
      <alignment horizontal="center" vertical="center"/>
    </xf>
    <xf numFmtId="0" fontId="5" fillId="0" borderId="21" xfId="0" applyFont="1" applyBorder="1" applyAlignment="1">
      <alignment horizontal="center" vertical="center"/>
    </xf>
    <xf numFmtId="0" fontId="1" fillId="0" borderId="12" xfId="0" applyFont="1" applyBorder="1" applyAlignment="1">
      <alignment horizontal="justify" vertical="center"/>
    </xf>
    <xf numFmtId="0" fontId="14" fillId="0" borderId="12" xfId="0" applyFont="1" applyBorder="1" applyAlignment="1">
      <alignment vertical="center"/>
    </xf>
    <xf numFmtId="0" fontId="17" fillId="0" borderId="12" xfId="0" applyFont="1" applyBorder="1" applyAlignment="1">
      <alignment horizontal="center" vertical="center" wrapText="1"/>
    </xf>
    <xf numFmtId="0" fontId="1" fillId="0" borderId="12" xfId="0" applyFont="1" applyBorder="1" applyAlignment="1">
      <alignment vertical="top" wrapText="1"/>
    </xf>
    <xf numFmtId="14" fontId="4" fillId="0" borderId="12" xfId="0" applyNumberFormat="1" applyFont="1" applyBorder="1" applyAlignment="1">
      <alignment horizontal="center" vertical="center"/>
    </xf>
    <xf numFmtId="0" fontId="0" fillId="0" borderId="0" xfId="0" applyAlignment="1">
      <alignment wrapText="1"/>
    </xf>
    <xf numFmtId="44" fontId="0" fillId="0" borderId="12" xfId="0" applyNumberFormat="1" applyBorder="1" applyAlignment="1">
      <alignment horizontal="center" vertical="center"/>
    </xf>
    <xf numFmtId="166" fontId="0" fillId="0" borderId="12" xfId="0" applyNumberFormat="1" applyBorder="1" applyAlignment="1">
      <alignment horizontal="center" vertical="center" wrapText="1"/>
    </xf>
    <xf numFmtId="0" fontId="18" fillId="0" borderId="12" xfId="0" applyFont="1" applyBorder="1" applyAlignment="1">
      <alignment horizontal="justify" vertical="center"/>
    </xf>
    <xf numFmtId="0" fontId="12" fillId="0" borderId="12" xfId="0" applyFont="1" applyBorder="1" applyAlignment="1">
      <alignment horizontal="center" vertical="center" wrapText="1"/>
    </xf>
    <xf numFmtId="14" fontId="12" fillId="0" borderId="12" xfId="0" applyNumberFormat="1" applyFont="1" applyBorder="1" applyAlignment="1">
      <alignment horizontal="center" vertical="center"/>
    </xf>
    <xf numFmtId="0" fontId="13" fillId="0" borderId="12" xfId="0" applyFont="1" applyBorder="1" applyAlignment="1">
      <alignment horizontal="left" vertical="center" wrapText="1"/>
    </xf>
    <xf numFmtId="0" fontId="12" fillId="0" borderId="12" xfId="0" applyFont="1" applyBorder="1"/>
    <xf numFmtId="0" fontId="12" fillId="0" borderId="12" xfId="0" applyFont="1" applyBorder="1" applyAlignment="1">
      <alignment horizontal="justify" vertical="center"/>
    </xf>
    <xf numFmtId="0" fontId="12" fillId="0" borderId="12" xfId="0" applyFont="1" applyBorder="1" applyAlignment="1">
      <alignment horizontal="center" vertical="center"/>
    </xf>
    <xf numFmtId="0" fontId="1" fillId="0" borderId="22" xfId="0" applyFont="1" applyBorder="1" applyAlignment="1">
      <alignment horizontal="center" vertical="center"/>
    </xf>
    <xf numFmtId="0" fontId="19" fillId="0" borderId="12" xfId="0" applyFont="1" applyBorder="1" applyAlignment="1">
      <alignment wrapText="1"/>
    </xf>
    <xf numFmtId="0" fontId="1" fillId="0" borderId="20" xfId="0" applyFont="1" applyBorder="1" applyAlignment="1">
      <alignment horizontal="center" vertical="center"/>
    </xf>
    <xf numFmtId="14" fontId="0" fillId="0" borderId="20" xfId="0" applyNumberFormat="1" applyBorder="1" applyAlignment="1">
      <alignment horizontal="center" vertical="center"/>
    </xf>
    <xf numFmtId="0" fontId="4" fillId="0" borderId="20" xfId="0" applyFont="1" applyBorder="1" applyAlignment="1">
      <alignment vertical="center"/>
    </xf>
    <xf numFmtId="0" fontId="0" fillId="0" borderId="20" xfId="0" applyBorder="1"/>
    <xf numFmtId="164" fontId="0" fillId="0" borderId="20" xfId="0" applyNumberFormat="1" applyBorder="1"/>
    <xf numFmtId="0" fontId="1" fillId="8" borderId="39" xfId="0" applyFont="1" applyFill="1" applyBorder="1" applyAlignment="1">
      <alignment horizontal="center" vertical="center" wrapText="1"/>
    </xf>
    <xf numFmtId="14" fontId="1" fillId="8" borderId="39" xfId="0" applyNumberFormat="1" applyFont="1" applyFill="1" applyBorder="1" applyAlignment="1">
      <alignment horizontal="center" vertical="center" wrapText="1"/>
    </xf>
    <xf numFmtId="0" fontId="1" fillId="8" borderId="40" xfId="0" applyFont="1" applyFill="1" applyBorder="1" applyAlignment="1">
      <alignment horizontal="center" vertical="center" wrapText="1"/>
    </xf>
    <xf numFmtId="0" fontId="5" fillId="8" borderId="39" xfId="0" applyFont="1" applyFill="1" applyBorder="1" applyAlignment="1">
      <alignment horizontal="left" vertical="center" wrapText="1"/>
    </xf>
    <xf numFmtId="0" fontId="1" fillId="8" borderId="41" xfId="0" applyFont="1" applyFill="1" applyBorder="1" applyAlignment="1">
      <alignment horizontal="center" vertical="center" wrapText="1"/>
    </xf>
    <xf numFmtId="14" fontId="1" fillId="8" borderId="40" xfId="0" applyNumberFormat="1" applyFont="1" applyFill="1" applyBorder="1" applyAlignment="1">
      <alignment horizontal="center" vertical="center" wrapText="1"/>
    </xf>
    <xf numFmtId="0" fontId="5" fillId="8" borderId="42" xfId="0" applyFont="1" applyFill="1" applyBorder="1" applyAlignment="1">
      <alignment horizontal="left" vertical="center" wrapText="1"/>
    </xf>
    <xf numFmtId="0" fontId="1" fillId="0" borderId="22" xfId="0" applyFont="1" applyBorder="1" applyAlignment="1">
      <alignment horizontal="center" vertical="center" wrapText="1"/>
    </xf>
    <xf numFmtId="0" fontId="9" fillId="0" borderId="21" xfId="0" applyFont="1" applyBorder="1" applyAlignment="1">
      <alignment horizontal="center" vertical="center" wrapText="1"/>
    </xf>
    <xf numFmtId="14" fontId="0" fillId="0" borderId="21" xfId="0" applyNumberFormat="1" applyBorder="1" applyAlignment="1">
      <alignment horizontal="center" vertical="center"/>
    </xf>
    <xf numFmtId="0" fontId="20" fillId="0" borderId="21" xfId="0" applyFont="1" applyBorder="1" applyAlignment="1">
      <alignment vertical="center"/>
    </xf>
    <xf numFmtId="0" fontId="0" fillId="0" borderId="21" xfId="0" applyBorder="1"/>
    <xf numFmtId="0" fontId="1" fillId="0" borderId="21" xfId="2" applyFont="1" applyFill="1" applyBorder="1" applyAlignment="1">
      <alignment horizontal="center" vertical="center"/>
    </xf>
    <xf numFmtId="0" fontId="1" fillId="0" borderId="21" xfId="2" applyFont="1" applyFill="1" applyBorder="1" applyAlignment="1">
      <alignment horizontal="center" vertical="center" wrapText="1"/>
    </xf>
    <xf numFmtId="0" fontId="1" fillId="0" borderId="21" xfId="0" applyFont="1" applyBorder="1" applyAlignment="1">
      <alignment horizontal="justify" vertical="center" wrapText="1"/>
    </xf>
    <xf numFmtId="164" fontId="0" fillId="0" borderId="21" xfId="0" applyNumberFormat="1" applyBorder="1" applyAlignment="1">
      <alignment horizontal="center" vertical="center"/>
    </xf>
    <xf numFmtId="0" fontId="21" fillId="0" borderId="21" xfId="0" applyFont="1" applyBorder="1" applyAlignment="1">
      <alignment horizontal="center" vertical="center" wrapText="1"/>
    </xf>
    <xf numFmtId="0" fontId="15" fillId="0" borderId="12" xfId="0" applyFont="1" applyBorder="1" applyAlignment="1">
      <alignment horizontal="left" vertical="center"/>
    </xf>
    <xf numFmtId="0" fontId="7" fillId="0" borderId="12" xfId="0" applyFont="1" applyBorder="1" applyAlignment="1">
      <alignment horizontal="center" vertical="center" wrapText="1"/>
    </xf>
    <xf numFmtId="14" fontId="1" fillId="0" borderId="20" xfId="0" applyNumberFormat="1" applyFont="1" applyBorder="1" applyAlignment="1">
      <alignment horizontal="center" vertical="center" wrapText="1"/>
    </xf>
    <xf numFmtId="0" fontId="4" fillId="0" borderId="20" xfId="0" applyFont="1" applyBorder="1" applyAlignment="1">
      <alignment horizontal="justify" vertical="center" wrapText="1"/>
    </xf>
    <xf numFmtId="0" fontId="0" fillId="0" borderId="20" xfId="0" applyBorder="1" applyAlignment="1">
      <alignment horizontal="center" vertical="center" wrapText="1"/>
    </xf>
    <xf numFmtId="0" fontId="1" fillId="0" borderId="20" xfId="0" applyFont="1" applyBorder="1" applyAlignment="1">
      <alignment horizontal="justify" vertical="center" wrapText="1"/>
    </xf>
    <xf numFmtId="14" fontId="4" fillId="0" borderId="20" xfId="0" applyNumberFormat="1" applyFont="1" applyBorder="1" applyAlignment="1">
      <alignment horizontal="left" vertical="center" wrapText="1"/>
    </xf>
    <xf numFmtId="14" fontId="0" fillId="0" borderId="20" xfId="0" applyNumberFormat="1" applyBorder="1" applyAlignment="1">
      <alignment horizontal="center" vertical="center" wrapText="1"/>
    </xf>
    <xf numFmtId="0" fontId="0" fillId="0" borderId="12" xfId="0" applyBorder="1" applyAlignment="1">
      <alignment horizontal="left" wrapText="1"/>
    </xf>
    <xf numFmtId="0" fontId="1" fillId="0" borderId="0" xfId="0" applyFont="1" applyAlignment="1">
      <alignment horizontal="center" vertical="center" wrapText="1"/>
    </xf>
    <xf numFmtId="0" fontId="0" fillId="0" borderId="25" xfId="0" applyBorder="1" applyAlignment="1">
      <alignment horizontal="center" vertical="center" wrapText="1"/>
    </xf>
    <xf numFmtId="14" fontId="12" fillId="0" borderId="12" xfId="0" applyNumberFormat="1" applyFont="1" applyBorder="1" applyAlignment="1">
      <alignment horizontal="center" vertical="center" wrapText="1"/>
    </xf>
    <xf numFmtId="0" fontId="12" fillId="0" borderId="12" xfId="0" applyFont="1" applyBorder="1" applyAlignment="1">
      <alignment horizontal="left" vertical="center" wrapText="1"/>
    </xf>
    <xf numFmtId="0" fontId="11" fillId="0" borderId="12" xfId="0" applyFont="1" applyBorder="1" applyAlignment="1">
      <alignment horizontal="center" vertical="center" wrapText="1"/>
    </xf>
    <xf numFmtId="167" fontId="1" fillId="0" borderId="12" xfId="0" applyNumberFormat="1" applyFont="1" applyBorder="1" applyAlignment="1">
      <alignment horizontal="center" vertical="center"/>
    </xf>
    <xf numFmtId="0" fontId="13" fillId="0" borderId="12" xfId="0" applyFont="1" applyBorder="1" applyAlignment="1">
      <alignment vertical="center" wrapText="1"/>
    </xf>
    <xf numFmtId="0" fontId="1" fillId="3" borderId="12" xfId="0" applyFont="1" applyFill="1" applyBorder="1" applyAlignment="1">
      <alignment horizontal="center" vertical="center" wrapText="1"/>
    </xf>
    <xf numFmtId="14" fontId="0" fillId="3" borderId="12" xfId="0" applyNumberFormat="1" applyFill="1" applyBorder="1" applyAlignment="1">
      <alignment horizontal="center" vertical="center"/>
    </xf>
    <xf numFmtId="0" fontId="4" fillId="3" borderId="12" xfId="0" applyFont="1" applyFill="1" applyBorder="1" applyAlignment="1">
      <alignment horizontal="justify" vertical="center" wrapText="1"/>
    </xf>
    <xf numFmtId="0" fontId="0" fillId="3" borderId="12" xfId="0" applyFill="1" applyBorder="1"/>
    <xf numFmtId="0" fontId="1" fillId="3" borderId="12" xfId="0" applyFont="1" applyFill="1" applyBorder="1" applyAlignment="1">
      <alignment horizontal="justify" vertical="center" wrapText="1"/>
    </xf>
    <xf numFmtId="164" fontId="1" fillId="3" borderId="12" xfId="0" applyNumberFormat="1" applyFont="1" applyFill="1" applyBorder="1" applyAlignment="1">
      <alignment horizontal="center" vertical="center"/>
    </xf>
    <xf numFmtId="0" fontId="1" fillId="3" borderId="12" xfId="0" applyFont="1" applyFill="1" applyBorder="1"/>
    <xf numFmtId="0" fontId="14" fillId="0" borderId="12" xfId="0" applyFont="1" applyBorder="1" applyAlignment="1">
      <alignment horizontal="center" vertical="center" wrapText="1"/>
    </xf>
    <xf numFmtId="0" fontId="0" fillId="3" borderId="37" xfId="0" applyFill="1" applyBorder="1" applyAlignment="1">
      <alignment vertical="center"/>
    </xf>
    <xf numFmtId="14" fontId="0" fillId="3" borderId="20" xfId="0" applyNumberFormat="1" applyFill="1" applyBorder="1" applyAlignment="1">
      <alignment horizontal="center" vertical="center"/>
    </xf>
    <xf numFmtId="0" fontId="10" fillId="3" borderId="20" xfId="0" applyFont="1" applyFill="1" applyBorder="1" applyAlignment="1">
      <alignment horizontal="left" vertical="center" wrapText="1"/>
    </xf>
    <xf numFmtId="0" fontId="1" fillId="3" borderId="20" xfId="0" applyFont="1" applyFill="1" applyBorder="1" applyAlignment="1">
      <alignment horizontal="center" vertical="center"/>
    </xf>
    <xf numFmtId="0" fontId="0" fillId="3" borderId="20" xfId="0" applyFill="1" applyBorder="1" applyAlignment="1">
      <alignment horizontal="center" vertical="center"/>
    </xf>
    <xf numFmtId="0" fontId="1" fillId="3" borderId="20" xfId="0" applyFont="1" applyFill="1" applyBorder="1" applyAlignment="1">
      <alignment horizontal="center" vertical="center" wrapText="1"/>
    </xf>
    <xf numFmtId="0" fontId="1" fillId="3" borderId="20" xfId="0" applyFont="1" applyFill="1" applyBorder="1" applyAlignment="1">
      <alignment vertical="center" wrapText="1"/>
    </xf>
    <xf numFmtId="164" fontId="0" fillId="3" borderId="0" xfId="0" applyNumberFormat="1" applyFill="1"/>
    <xf numFmtId="0" fontId="1" fillId="3" borderId="0" xfId="0" applyFont="1" applyFill="1" applyAlignment="1">
      <alignment horizontal="center" vertical="center"/>
    </xf>
    <xf numFmtId="0" fontId="0" fillId="3" borderId="12" xfId="0" applyFill="1" applyBorder="1" applyAlignment="1">
      <alignment horizontal="center" vertical="center" wrapText="1"/>
    </xf>
    <xf numFmtId="0" fontId="0" fillId="5" borderId="0" xfId="0" applyFill="1" applyAlignment="1">
      <alignment horizontal="lef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6" fillId="3" borderId="0" xfId="0" applyFont="1" applyFill="1" applyAlignment="1">
      <alignment horizontal="left" vertical="center" wrapText="1"/>
    </xf>
    <xf numFmtId="14" fontId="8"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13" xfId="0" applyFont="1" applyFill="1" applyBorder="1" applyAlignment="1">
      <alignment horizontal="center" vertical="center"/>
    </xf>
  </cellXfs>
  <cellStyles count="3">
    <cellStyle name="Normal" xfId="0" builtinId="0"/>
    <cellStyle name="Normal 4" xfId="1"/>
    <cellStyle name="Nota" xfId="2" builtinId="10"/>
  </cellStyles>
  <dxfs count="24">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
      <font>
        <b/>
        <i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77390</xdr:colOff>
      <xdr:row>0</xdr:row>
      <xdr:rowOff>38396</xdr:rowOff>
    </xdr:from>
    <xdr:to>
      <xdr:col>0</xdr:col>
      <xdr:colOff>548506</xdr:colOff>
      <xdr:row>1</xdr:row>
      <xdr:rowOff>266438</xdr:rowOff>
    </xdr:to>
    <xdr:pic>
      <xdr:nvPicPr>
        <xdr:cNvPr id="6128" name="Picture 2" descr="Brasao_UFSM_Color_300dpi"/>
        <xdr:cNvPicPr>
          <a:picLocks noChangeAspect="1"/>
        </xdr:cNvPicPr>
      </xdr:nvPicPr>
      <xdr:blipFill>
        <a:blip xmlns:r="http://schemas.openxmlformats.org/officeDocument/2006/relationships" r:embed="rId1"/>
        <a:stretch/>
      </xdr:blipFill>
      <xdr:spPr bwMode="auto">
        <a:xfrm>
          <a:off x="0" y="0"/>
          <a:ext cx="0" cy="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66078</xdr:colOff>
      <xdr:row>0</xdr:row>
      <xdr:rowOff>56552</xdr:rowOff>
    </xdr:from>
    <xdr:to>
      <xdr:col>0</xdr:col>
      <xdr:colOff>794332</xdr:colOff>
      <xdr:row>0</xdr:row>
      <xdr:rowOff>848320</xdr:rowOff>
    </xdr:to>
    <xdr:pic>
      <xdr:nvPicPr>
        <xdr:cNvPr id="10346" name="Imagem 3" descr="Brasao_UFSM_Color_300dpi.jpg"/>
        <xdr:cNvPicPr>
          <a:picLocks noChangeAspect="1"/>
        </xdr:cNvPicPr>
      </xdr:nvPicPr>
      <xdr:blipFill>
        <a:blip xmlns:r="http://schemas.openxmlformats.org/officeDocument/2006/relationships" r:embed="rId1"/>
        <a:stretch/>
      </xdr:blipFill>
      <xdr:spPr bwMode="auto">
        <a:xfrm>
          <a:off x="0" y="0"/>
          <a:ext cx="0" cy="0"/>
        </a:xfrm>
        <a:prstGeom prst="rect">
          <a:avLst/>
        </a:prstGeom>
        <a:noFill/>
      </xdr:spPr>
    </xdr:pic>
    <xdr:clientData/>
  </xdr:twoCellAnchor>
  <xdr:twoCellAnchor>
    <xdr:from>
      <xdr:col>1</xdr:col>
      <xdr:colOff>29384</xdr:colOff>
      <xdr:row>0</xdr:row>
      <xdr:rowOff>95436</xdr:rowOff>
    </xdr:from>
    <xdr:to>
      <xdr:col>2</xdr:col>
      <xdr:colOff>2351075</xdr:colOff>
      <xdr:row>0</xdr:row>
      <xdr:rowOff>791765</xdr:rowOff>
    </xdr:to>
    <xdr:sp macro="" textlink="">
      <xdr:nvSpPr>
        <xdr:cNvPr id="10347" name="CaixaDeTexto 4"/>
        <xdr:cNvSpPr txBox="1"/>
      </xdr:nvSpPr>
      <xdr:spPr bwMode="auto">
        <a:xfrm>
          <a:off x="0" y="0"/>
          <a:ext cx="0" cy="0"/>
        </a:xfrm>
        <a:prstGeom prst="rect">
          <a:avLst/>
        </a:prstGeom>
        <a:solidFill>
          <a:srgbClr val="FFFFFF"/>
        </a:solidFill>
      </xdr:spPr>
      <xdr:txBody>
        <a:bodyPr vertOverflow="clip" horzOverflow="clip" lIns="91440" tIns="45720" rIns="91440" bIns="45720" anchor="t"/>
        <a:lstStyle/>
        <a:p>
          <a:pPr algn="l">
            <a:defRPr/>
          </a:pPr>
          <a:r>
            <a:rPr sz="800" b="0" i="0">
              <a:solidFill>
                <a:srgbClr val="000000"/>
              </a:solidFill>
              <a:latin typeface="ZapfHumnst Dm BT"/>
              <a:ea typeface="ZapfHumnst Dm BT"/>
              <a:cs typeface="ZapfHumnst Dm BT"/>
            </a:rPr>
            <a:t>Ministério da Educação</a:t>
          </a:r>
          <a:br>
            <a:rPr sz="800" b="0" i="0">
              <a:solidFill>
                <a:srgbClr val="000000"/>
              </a:solidFill>
              <a:latin typeface="ZapfHumnst Dm BT"/>
              <a:ea typeface="ZapfHumnst Dm BT"/>
              <a:cs typeface="ZapfHumnst Dm BT"/>
            </a:rPr>
          </a:br>
          <a:r>
            <a:rPr sz="800" b="0" i="0">
              <a:solidFill>
                <a:srgbClr val="000000"/>
              </a:solidFill>
              <a:latin typeface="ZapfHumnst Dm BT"/>
              <a:ea typeface="ZapfHumnst Dm BT"/>
              <a:cs typeface="ZapfHumnst Dm BT"/>
            </a:rPr>
            <a:t>Universidade Federal de Santa Maria</a:t>
          </a:r>
          <a:br>
            <a:rPr sz="800" b="0" i="0">
              <a:solidFill>
                <a:srgbClr val="000000"/>
              </a:solidFill>
              <a:latin typeface="ZapfHumnst Dm BT"/>
              <a:ea typeface="ZapfHumnst Dm BT"/>
              <a:cs typeface="ZapfHumnst Dm BT"/>
            </a:rPr>
          </a:br>
          <a:r>
            <a:rPr sz="800" b="0" i="0">
              <a:solidFill>
                <a:srgbClr val="000000"/>
              </a:solidFill>
              <a:latin typeface="ZapfHumnst Dm BT"/>
              <a:ea typeface="ZapfHumnst Dm BT"/>
              <a:cs typeface="ZapfHumnst Dm BT"/>
            </a:rPr>
            <a:t>Pró-Reitoria de Planejamento</a:t>
          </a:r>
          <a:br>
            <a:rPr sz="800" b="0" i="0">
              <a:solidFill>
                <a:srgbClr val="000000"/>
              </a:solidFill>
              <a:latin typeface="ZapfHumnst Dm BT"/>
              <a:ea typeface="ZapfHumnst Dm BT"/>
              <a:cs typeface="ZapfHumnst Dm BT"/>
            </a:rPr>
          </a:br>
          <a:r>
            <a:rPr sz="800" b="1" i="0">
              <a:solidFill>
                <a:srgbClr val="000000"/>
              </a:solidFill>
              <a:latin typeface="ZapfHumnst Dm BT"/>
              <a:ea typeface="ZapfHumnst Dm BT"/>
              <a:cs typeface="ZapfHumnst Dm BT"/>
            </a:rPr>
            <a:t>Coordenadoria de Projetos e Convênios</a:t>
          </a:r>
          <a:br>
            <a:rPr sz="800" b="1" i="0">
              <a:solidFill>
                <a:srgbClr val="000000"/>
              </a:solidFill>
              <a:latin typeface="ZapfHumnst Dm BT"/>
              <a:ea typeface="ZapfHumnst Dm BT"/>
              <a:cs typeface="ZapfHumnst Dm BT"/>
            </a:rPr>
          </a:br>
          <a:endParaRPr/>
        </a:p>
      </xdr:txBody>
    </xdr:sp>
    <xdr:clientData/>
  </xdr:twoCellAnchor>
</xdr:wsDr>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indexed="53"/>
  </sheetPr>
  <dimension ref="A1:D196"/>
  <sheetViews>
    <sheetView showGridLines="0" zoomScale="110" workbookViewId="0">
      <pane ySplit="3" topLeftCell="A85" activePane="bottomLeft" state="frozen"/>
      <selection pane="bottomLeft" activeCell="B93" sqref="A93:XFD93"/>
    </sheetView>
  </sheetViews>
  <sheetFormatPr defaultRowHeight="12.75" customHeight="1"/>
  <cols>
    <col min="1" max="1" width="14.7109375" bestFit="1" customWidth="1"/>
    <col min="2" max="2" width="70.7109375" customWidth="1"/>
    <col min="3" max="3" width="12.85546875" customWidth="1"/>
    <col min="4" max="4" width="0.140625" customWidth="1"/>
    <col min="7" max="7" width="29.28515625" customWidth="1"/>
    <col min="8" max="8" width="11" customWidth="1"/>
  </cols>
  <sheetData>
    <row r="1" spans="1:3" ht="18" customHeight="1">
      <c r="A1" s="228" t="s">
        <v>0</v>
      </c>
      <c r="B1" s="229"/>
      <c r="C1" s="230"/>
    </row>
    <row r="2" spans="1:3" ht="24.75" customHeight="1">
      <c r="A2" s="231"/>
      <c r="B2" s="232"/>
      <c r="C2" s="233"/>
    </row>
    <row r="3" spans="1:3" s="1" customFormat="1" ht="24.75" customHeight="1">
      <c r="A3" s="2" t="s">
        <v>1</v>
      </c>
      <c r="B3" s="2" t="s">
        <v>2</v>
      </c>
      <c r="C3" s="2" t="s">
        <v>3</v>
      </c>
    </row>
    <row r="4" spans="1:3" ht="12.95" customHeight="1">
      <c r="A4" s="234" t="s">
        <v>4</v>
      </c>
      <c r="B4" s="3" t="s">
        <v>5</v>
      </c>
      <c r="C4" s="4">
        <v>1</v>
      </c>
    </row>
    <row r="5" spans="1:3" ht="12.95" customHeight="1">
      <c r="A5" s="235"/>
      <c r="B5" s="3" t="s">
        <v>6</v>
      </c>
      <c r="C5" s="4">
        <v>1</v>
      </c>
    </row>
    <row r="6" spans="1:3" ht="12.95" customHeight="1">
      <c r="A6" s="235"/>
      <c r="B6" s="6" t="s">
        <v>7</v>
      </c>
      <c r="C6" s="4">
        <v>1</v>
      </c>
    </row>
    <row r="7" spans="1:3" ht="12.95" customHeight="1">
      <c r="A7" s="235"/>
      <c r="B7" s="7" t="s">
        <v>8</v>
      </c>
      <c r="C7" s="4">
        <v>1</v>
      </c>
    </row>
    <row r="8" spans="1:3" ht="12.75" customHeight="1">
      <c r="A8" s="235"/>
      <c r="B8" s="9" t="s">
        <v>9</v>
      </c>
      <c r="C8" s="10">
        <v>1</v>
      </c>
    </row>
    <row r="9" spans="1:3" ht="12.75" customHeight="1">
      <c r="A9" s="235"/>
      <c r="B9" s="11" t="s">
        <v>10</v>
      </c>
      <c r="C9" s="10">
        <v>1</v>
      </c>
    </row>
    <row r="10" spans="1:3" ht="12.75" customHeight="1">
      <c r="A10" s="235"/>
      <c r="B10" s="12" t="s">
        <v>11</v>
      </c>
      <c r="C10" s="10">
        <v>1</v>
      </c>
    </row>
    <row r="11" spans="1:3" ht="12.75" customHeight="1">
      <c r="A11" s="235"/>
      <c r="B11" s="13" t="s">
        <v>12</v>
      </c>
      <c r="C11" s="14">
        <v>1</v>
      </c>
    </row>
    <row r="12" spans="1:3" ht="12.75" customHeight="1">
      <c r="A12" s="235"/>
      <c r="B12" s="15" t="s">
        <v>13</v>
      </c>
      <c r="C12" s="14">
        <v>1</v>
      </c>
    </row>
    <row r="13" spans="1:3">
      <c r="A13" s="236"/>
      <c r="B13" s="16" t="s">
        <v>14</v>
      </c>
      <c r="C13" s="17">
        <f>SUM(C4:C12)</f>
        <v>9</v>
      </c>
    </row>
    <row r="14" spans="1:3">
      <c r="A14" s="234" t="s">
        <v>15</v>
      </c>
      <c r="B14" s="7" t="s">
        <v>16</v>
      </c>
      <c r="C14" s="14">
        <v>1</v>
      </c>
    </row>
    <row r="15" spans="1:3" ht="12.75" customHeight="1">
      <c r="A15" s="236"/>
      <c r="B15" s="18" t="s">
        <v>14</v>
      </c>
      <c r="C15" s="17">
        <f>SUM(C14)</f>
        <v>1</v>
      </c>
    </row>
    <row r="16" spans="1:3" ht="12.75" customHeight="1">
      <c r="A16" s="5"/>
      <c r="B16" s="6" t="s">
        <v>17</v>
      </c>
      <c r="C16" s="19">
        <v>1</v>
      </c>
    </row>
    <row r="17" spans="1:3">
      <c r="A17" s="235" t="s">
        <v>18</v>
      </c>
      <c r="B17" s="20" t="s">
        <v>19</v>
      </c>
      <c r="C17" s="4">
        <v>1</v>
      </c>
    </row>
    <row r="18" spans="1:3" ht="12.75" customHeight="1">
      <c r="A18" s="235"/>
      <c r="B18" s="20" t="s">
        <v>20</v>
      </c>
      <c r="C18" s="4">
        <v>1</v>
      </c>
    </row>
    <row r="19" spans="1:3" ht="12.75" customHeight="1">
      <c r="A19" s="235"/>
      <c r="B19" s="21" t="s">
        <v>21</v>
      </c>
      <c r="C19" s="4">
        <v>1</v>
      </c>
    </row>
    <row r="20" spans="1:3" ht="12.75" customHeight="1">
      <c r="A20" s="235"/>
      <c r="B20" s="8" t="s">
        <v>22</v>
      </c>
      <c r="C20" s="4">
        <v>1</v>
      </c>
    </row>
    <row r="21" spans="1:3">
      <c r="A21" s="235"/>
      <c r="B21" s="20" t="s">
        <v>23</v>
      </c>
      <c r="C21" s="10">
        <v>1</v>
      </c>
    </row>
    <row r="22" spans="1:3">
      <c r="A22" s="236"/>
      <c r="B22" s="16" t="s">
        <v>14</v>
      </c>
      <c r="C22" s="17">
        <v>7</v>
      </c>
    </row>
    <row r="23" spans="1:3">
      <c r="A23" s="234" t="s">
        <v>24</v>
      </c>
      <c r="B23" s="22" t="s">
        <v>25</v>
      </c>
      <c r="C23" s="23">
        <v>1</v>
      </c>
    </row>
    <row r="24" spans="1:3">
      <c r="A24" s="237"/>
      <c r="B24" s="24" t="s">
        <v>14</v>
      </c>
      <c r="C24" s="25">
        <v>1</v>
      </c>
    </row>
    <row r="25" spans="1:3">
      <c r="A25" s="26"/>
      <c r="B25" s="27" t="s">
        <v>26</v>
      </c>
      <c r="C25" s="25">
        <v>1</v>
      </c>
    </row>
    <row r="26" spans="1:3">
      <c r="A26" s="234" t="s">
        <v>27</v>
      </c>
      <c r="B26" s="28" t="s">
        <v>28</v>
      </c>
      <c r="C26" s="23">
        <v>1</v>
      </c>
    </row>
    <row r="27" spans="1:3">
      <c r="A27" s="235"/>
      <c r="B27" s="29" t="s">
        <v>14</v>
      </c>
      <c r="C27" s="25">
        <v>2</v>
      </c>
    </row>
    <row r="28" spans="1:3">
      <c r="A28" s="238" t="s">
        <v>29</v>
      </c>
      <c r="B28" s="13" t="s">
        <v>30</v>
      </c>
      <c r="C28" s="25"/>
    </row>
    <row r="29" spans="1:3">
      <c r="A29" s="239"/>
      <c r="B29" s="29" t="s">
        <v>14</v>
      </c>
      <c r="C29" s="25">
        <v>1</v>
      </c>
    </row>
    <row r="30" spans="1:3" ht="12.95" customHeight="1">
      <c r="A30" s="240"/>
      <c r="B30" s="33" t="s">
        <v>32</v>
      </c>
      <c r="C30" s="23">
        <v>1</v>
      </c>
    </row>
    <row r="31" spans="1:3" ht="12.95" customHeight="1">
      <c r="A31" s="240"/>
      <c r="B31" s="20" t="s">
        <v>33</v>
      </c>
      <c r="C31" s="23">
        <v>1</v>
      </c>
    </row>
    <row r="32" spans="1:3" ht="12.95" customHeight="1">
      <c r="A32" s="240"/>
      <c r="B32" s="32" t="s">
        <v>34</v>
      </c>
      <c r="C32" s="23">
        <v>1</v>
      </c>
    </row>
    <row r="33" spans="1:3" ht="12.95" customHeight="1">
      <c r="A33" s="240"/>
      <c r="B33" s="34" t="s">
        <v>14</v>
      </c>
      <c r="C33" s="35">
        <f>SUM(C30:C32)</f>
        <v>3</v>
      </c>
    </row>
    <row r="34" spans="1:3">
      <c r="A34" s="241" t="s">
        <v>35</v>
      </c>
      <c r="B34" s="7" t="s">
        <v>36</v>
      </c>
      <c r="C34" s="4">
        <v>1</v>
      </c>
    </row>
    <row r="35" spans="1:3">
      <c r="A35" s="241"/>
      <c r="B35" s="7" t="s">
        <v>37</v>
      </c>
      <c r="C35" s="14">
        <v>1</v>
      </c>
    </row>
    <row r="36" spans="1:3">
      <c r="A36" s="241"/>
      <c r="B36" s="8" t="s">
        <v>38</v>
      </c>
      <c r="C36" s="14">
        <v>1</v>
      </c>
    </row>
    <row r="37" spans="1:3">
      <c r="A37" s="241"/>
      <c r="B37" s="36" t="s">
        <v>39</v>
      </c>
      <c r="C37" s="14">
        <v>1</v>
      </c>
    </row>
    <row r="38" spans="1:3">
      <c r="A38" s="238"/>
      <c r="B38" s="29" t="s">
        <v>14</v>
      </c>
      <c r="C38" s="37">
        <f>SUM(C34:C37)</f>
        <v>4</v>
      </c>
    </row>
    <row r="39" spans="1:3">
      <c r="A39" s="238" t="s">
        <v>40</v>
      </c>
      <c r="B39" s="6" t="s">
        <v>41</v>
      </c>
      <c r="C39" s="38">
        <v>1</v>
      </c>
    </row>
    <row r="40" spans="1:3">
      <c r="A40" s="242"/>
      <c r="B40" s="13" t="s">
        <v>42</v>
      </c>
      <c r="C40" s="38">
        <v>1</v>
      </c>
    </row>
    <row r="41" spans="1:3">
      <c r="A41" s="242"/>
      <c r="B41" s="40" t="s">
        <v>43</v>
      </c>
      <c r="C41" s="41">
        <v>1</v>
      </c>
    </row>
    <row r="42" spans="1:3">
      <c r="A42" s="242"/>
      <c r="B42" s="29" t="s">
        <v>14</v>
      </c>
      <c r="C42" s="41">
        <v>3</v>
      </c>
    </row>
    <row r="43" spans="1:3">
      <c r="A43" s="239"/>
      <c r="B43" s="42"/>
      <c r="C43" s="41"/>
    </row>
    <row r="44" spans="1:3">
      <c r="A44" s="30"/>
      <c r="B44" s="43" t="s">
        <v>44</v>
      </c>
      <c r="C44" s="44">
        <v>1</v>
      </c>
    </row>
    <row r="45" spans="1:3">
      <c r="A45" s="242" t="s">
        <v>45</v>
      </c>
      <c r="B45" s="45" t="s">
        <v>46</v>
      </c>
      <c r="C45" s="46">
        <v>1</v>
      </c>
    </row>
    <row r="46" spans="1:3">
      <c r="A46" s="242"/>
      <c r="B46" s="45" t="s">
        <v>47</v>
      </c>
      <c r="C46" s="46">
        <v>1</v>
      </c>
    </row>
    <row r="47" spans="1:3">
      <c r="A47" s="242"/>
      <c r="B47" s="47" t="s">
        <v>48</v>
      </c>
      <c r="C47" s="46">
        <v>1</v>
      </c>
    </row>
    <row r="48" spans="1:3">
      <c r="A48" s="242"/>
      <c r="B48" s="45" t="s">
        <v>49</v>
      </c>
      <c r="C48" s="44">
        <v>1</v>
      </c>
    </row>
    <row r="49" spans="1:3">
      <c r="A49" s="239"/>
      <c r="B49" s="48" t="s">
        <v>14</v>
      </c>
      <c r="C49" s="41">
        <v>5</v>
      </c>
    </row>
    <row r="50" spans="1:3">
      <c r="A50" s="235" t="s">
        <v>50</v>
      </c>
      <c r="B50" s="49" t="s">
        <v>51</v>
      </c>
      <c r="C50" s="50">
        <v>1</v>
      </c>
    </row>
    <row r="51" spans="1:3">
      <c r="A51" s="236"/>
      <c r="B51" s="51" t="s">
        <v>14</v>
      </c>
      <c r="C51" s="52">
        <f>SUM(C50)</f>
        <v>1</v>
      </c>
    </row>
    <row r="52" spans="1:3" ht="12.95" customHeight="1">
      <c r="A52" s="243" t="s">
        <v>52</v>
      </c>
      <c r="B52" s="9" t="s">
        <v>53</v>
      </c>
      <c r="C52" s="4">
        <v>1</v>
      </c>
    </row>
    <row r="53" spans="1:3" ht="12.95" customHeight="1">
      <c r="A53" s="244"/>
      <c r="B53" s="6" t="s">
        <v>54</v>
      </c>
      <c r="C53" s="4">
        <v>1</v>
      </c>
    </row>
    <row r="54" spans="1:3" ht="12.75" customHeight="1">
      <c r="A54" s="244"/>
      <c r="B54" s="53" t="s">
        <v>55</v>
      </c>
      <c r="C54" s="4">
        <v>1</v>
      </c>
    </row>
    <row r="55" spans="1:3" ht="12.75" customHeight="1">
      <c r="A55" s="244"/>
      <c r="B55" s="54" t="s">
        <v>56</v>
      </c>
      <c r="C55" s="4">
        <v>1</v>
      </c>
    </row>
    <row r="56" spans="1:3">
      <c r="A56" s="244"/>
      <c r="B56" s="53" t="s">
        <v>57</v>
      </c>
      <c r="C56" s="4">
        <v>1</v>
      </c>
    </row>
    <row r="57" spans="1:3">
      <c r="A57" s="244"/>
      <c r="B57" s="55" t="s">
        <v>58</v>
      </c>
      <c r="C57" s="4">
        <v>1</v>
      </c>
    </row>
    <row r="58" spans="1:3">
      <c r="A58" s="244"/>
      <c r="B58" s="56" t="s">
        <v>59</v>
      </c>
      <c r="C58" s="10">
        <v>1</v>
      </c>
    </row>
    <row r="59" spans="1:3">
      <c r="A59" s="244"/>
      <c r="B59" s="6" t="s">
        <v>60</v>
      </c>
      <c r="C59" s="10">
        <v>1</v>
      </c>
    </row>
    <row r="60" spans="1:3">
      <c r="A60" s="244"/>
      <c r="B60" s="55" t="s">
        <v>61</v>
      </c>
      <c r="C60" s="23">
        <v>1</v>
      </c>
    </row>
    <row r="61" spans="1:3" ht="25.5">
      <c r="A61" s="244"/>
      <c r="B61" s="21" t="s">
        <v>62</v>
      </c>
      <c r="C61" s="23">
        <v>1</v>
      </c>
    </row>
    <row r="62" spans="1:3">
      <c r="A62" s="244"/>
      <c r="B62" s="9" t="s">
        <v>63</v>
      </c>
      <c r="C62" s="23">
        <v>1</v>
      </c>
    </row>
    <row r="63" spans="1:3">
      <c r="A63" s="244"/>
      <c r="B63" s="6" t="s">
        <v>64</v>
      </c>
      <c r="C63" s="23">
        <v>1</v>
      </c>
    </row>
    <row r="64" spans="1:3">
      <c r="A64" s="245"/>
      <c r="B64" s="16" t="s">
        <v>14</v>
      </c>
      <c r="C64" s="57">
        <f>SUM(C52:C63)</f>
        <v>12</v>
      </c>
    </row>
    <row r="65" spans="1:3">
      <c r="A65" s="234" t="s">
        <v>65</v>
      </c>
      <c r="B65" s="58" t="s">
        <v>66</v>
      </c>
      <c r="C65" s="4">
        <v>1</v>
      </c>
    </row>
    <row r="66" spans="1:3">
      <c r="A66" s="235"/>
      <c r="B66" s="6" t="s">
        <v>67</v>
      </c>
      <c r="C66" s="4">
        <v>1</v>
      </c>
    </row>
    <row r="67" spans="1:3">
      <c r="A67" s="235"/>
      <c r="B67" s="11" t="s">
        <v>68</v>
      </c>
      <c r="C67" s="4">
        <v>1</v>
      </c>
    </row>
    <row r="68" spans="1:3">
      <c r="A68" s="235"/>
      <c r="B68" s="58" t="s">
        <v>69</v>
      </c>
      <c r="C68" s="4">
        <v>1</v>
      </c>
    </row>
    <row r="69" spans="1:3" ht="12.95" customHeight="1">
      <c r="A69" s="235"/>
      <c r="B69" s="58" t="s">
        <v>70</v>
      </c>
      <c r="C69" s="4">
        <v>1</v>
      </c>
    </row>
    <row r="70" spans="1:3" ht="12.95" customHeight="1">
      <c r="A70" s="235"/>
      <c r="B70" s="6" t="s">
        <v>71</v>
      </c>
      <c r="C70" s="4">
        <v>1</v>
      </c>
    </row>
    <row r="71" spans="1:3" ht="12.75" customHeight="1">
      <c r="A71" s="236"/>
      <c r="B71" s="16" t="s">
        <v>14</v>
      </c>
      <c r="C71" s="37">
        <f>SUM(C65:C70)</f>
        <v>6</v>
      </c>
    </row>
    <row r="72" spans="1:3" ht="12.75" customHeight="1">
      <c r="A72" s="5"/>
      <c r="B72" s="59" t="s">
        <v>72</v>
      </c>
      <c r="C72" s="41">
        <v>1</v>
      </c>
    </row>
    <row r="73" spans="1:3" ht="25.5">
      <c r="A73" s="235" t="s">
        <v>73</v>
      </c>
      <c r="B73" s="60" t="s">
        <v>74</v>
      </c>
      <c r="C73" s="4">
        <v>1</v>
      </c>
    </row>
    <row r="74" spans="1:3">
      <c r="A74" s="235"/>
      <c r="B74" s="60" t="s">
        <v>75</v>
      </c>
      <c r="C74" s="4">
        <v>1</v>
      </c>
    </row>
    <row r="75" spans="1:3">
      <c r="A75" s="235"/>
      <c r="B75" s="6" t="s">
        <v>76</v>
      </c>
      <c r="C75" s="4">
        <v>1</v>
      </c>
    </row>
    <row r="76" spans="1:3">
      <c r="A76" s="235"/>
      <c r="B76" s="13" t="s">
        <v>77</v>
      </c>
      <c r="C76" s="4">
        <v>1</v>
      </c>
    </row>
    <row r="77" spans="1:3">
      <c r="A77" s="235"/>
      <c r="B77" s="8" t="s">
        <v>78</v>
      </c>
      <c r="C77" s="4">
        <v>1</v>
      </c>
    </row>
    <row r="78" spans="1:3">
      <c r="A78" s="235"/>
      <c r="B78" s="6" t="s">
        <v>79</v>
      </c>
      <c r="C78" s="4">
        <v>1</v>
      </c>
    </row>
    <row r="79" spans="1:3">
      <c r="A79" s="235"/>
      <c r="B79" s="6" t="s">
        <v>80</v>
      </c>
      <c r="C79" s="4">
        <v>1</v>
      </c>
    </row>
    <row r="80" spans="1:3">
      <c r="A80" s="235"/>
      <c r="B80" s="9" t="s">
        <v>81</v>
      </c>
      <c r="C80" s="10">
        <v>1</v>
      </c>
    </row>
    <row r="81" spans="1:4">
      <c r="A81" s="236"/>
      <c r="B81" s="16" t="s">
        <v>14</v>
      </c>
      <c r="C81" s="37">
        <f>SUM(C72:C80)</f>
        <v>9</v>
      </c>
    </row>
    <row r="82" spans="1:4">
      <c r="A82" s="235" t="s">
        <v>82</v>
      </c>
      <c r="B82" s="20" t="s">
        <v>83</v>
      </c>
      <c r="C82" s="46">
        <v>1</v>
      </c>
    </row>
    <row r="83" spans="1:4">
      <c r="A83" s="235"/>
      <c r="B83" s="59" t="s">
        <v>84</v>
      </c>
      <c r="C83" s="46">
        <v>1</v>
      </c>
    </row>
    <row r="84" spans="1:4">
      <c r="A84" s="235"/>
      <c r="B84" s="16" t="s">
        <v>14</v>
      </c>
      <c r="C84" s="41">
        <f>SUM(C82:C83)</f>
        <v>2</v>
      </c>
    </row>
    <row r="85" spans="1:4">
      <c r="A85" s="246" t="s">
        <v>85</v>
      </c>
      <c r="B85" s="59" t="s">
        <v>86</v>
      </c>
      <c r="C85" s="61">
        <v>1</v>
      </c>
    </row>
    <row r="86" spans="1:4">
      <c r="A86" s="247"/>
      <c r="B86" s="62" t="s">
        <v>87</v>
      </c>
      <c r="C86" s="63">
        <v>1</v>
      </c>
    </row>
    <row r="87" spans="1:4">
      <c r="A87" s="248"/>
      <c r="B87" s="16" t="s">
        <v>14</v>
      </c>
      <c r="C87" s="64">
        <v>2</v>
      </c>
    </row>
    <row r="88" spans="1:4">
      <c r="A88" s="242"/>
      <c r="B88" s="65" t="s">
        <v>89</v>
      </c>
      <c r="C88" s="4">
        <v>1</v>
      </c>
    </row>
    <row r="89" spans="1:4">
      <c r="A89" s="242"/>
      <c r="B89" s="33" t="s">
        <v>90</v>
      </c>
      <c r="C89" s="4">
        <v>1</v>
      </c>
    </row>
    <row r="90" spans="1:4">
      <c r="A90" s="242"/>
      <c r="B90" s="32" t="s">
        <v>91</v>
      </c>
      <c r="C90" s="4">
        <v>1</v>
      </c>
    </row>
    <row r="91" spans="1:4">
      <c r="A91" s="242"/>
      <c r="B91" s="3" t="s">
        <v>92</v>
      </c>
      <c r="C91" s="10">
        <v>1</v>
      </c>
    </row>
    <row r="92" spans="1:4" ht="12.75" customHeight="1">
      <c r="A92" s="239"/>
      <c r="B92" s="66" t="s">
        <v>14</v>
      </c>
      <c r="C92" s="57">
        <f>SUM(C88:C91)</f>
        <v>4</v>
      </c>
      <c r="D92" s="15"/>
    </row>
    <row r="93" spans="1:4" ht="12.95" customHeight="1">
      <c r="A93" s="235"/>
      <c r="B93" s="7" t="s">
        <v>94</v>
      </c>
      <c r="C93" s="4">
        <v>1</v>
      </c>
    </row>
    <row r="94" spans="1:4" ht="12.95" customHeight="1">
      <c r="A94" s="235"/>
      <c r="B94" s="9" t="s">
        <v>95</v>
      </c>
      <c r="C94" s="4">
        <v>1</v>
      </c>
    </row>
    <row r="95" spans="1:4" ht="12.75" customHeight="1">
      <c r="A95" s="235"/>
      <c r="B95" s="8" t="s">
        <v>96</v>
      </c>
      <c r="C95" s="67">
        <v>1</v>
      </c>
    </row>
    <row r="96" spans="1:4" ht="12.75" customHeight="1">
      <c r="A96" s="235"/>
      <c r="B96" s="15" t="s">
        <v>97</v>
      </c>
      <c r="C96" s="4">
        <v>1</v>
      </c>
    </row>
    <row r="97" spans="1:3" ht="12.95" customHeight="1">
      <c r="A97" s="235"/>
      <c r="B97" s="6" t="s">
        <v>98</v>
      </c>
      <c r="C97" s="14">
        <v>1</v>
      </c>
    </row>
    <row r="98" spans="1:3" ht="13.5" customHeight="1">
      <c r="A98" s="235"/>
      <c r="B98" s="66" t="s">
        <v>14</v>
      </c>
      <c r="C98" s="57">
        <f>SUM(C93:C97)</f>
        <v>5</v>
      </c>
    </row>
    <row r="99" spans="1:3" ht="13.5" customHeight="1">
      <c r="A99" s="241" t="s">
        <v>99</v>
      </c>
      <c r="B99" s="20" t="s">
        <v>100</v>
      </c>
      <c r="C99" s="68">
        <v>1</v>
      </c>
    </row>
    <row r="100" spans="1:3" ht="13.5" customHeight="1">
      <c r="A100" s="241"/>
      <c r="B100" s="20" t="s">
        <v>101</v>
      </c>
      <c r="C100" s="69">
        <v>1</v>
      </c>
    </row>
    <row r="101" spans="1:3" ht="13.5" customHeight="1">
      <c r="A101" s="241"/>
      <c r="B101" s="20" t="s">
        <v>102</v>
      </c>
      <c r="C101" s="69">
        <v>1</v>
      </c>
    </row>
    <row r="102" spans="1:3" ht="13.5" customHeight="1">
      <c r="A102" s="241"/>
      <c r="B102" s="66" t="s">
        <v>14</v>
      </c>
      <c r="C102" s="57">
        <v>5</v>
      </c>
    </row>
    <row r="103" spans="1:3" ht="12.95" customHeight="1">
      <c r="A103" s="235" t="s">
        <v>103</v>
      </c>
      <c r="B103" s="20" t="s">
        <v>104</v>
      </c>
      <c r="C103" s="46">
        <v>2</v>
      </c>
    </row>
    <row r="104" spans="1:3">
      <c r="A104" s="236"/>
      <c r="B104" s="16" t="s">
        <v>14</v>
      </c>
      <c r="C104" s="57">
        <v>2</v>
      </c>
    </row>
    <row r="105" spans="1:3" s="54" customFormat="1">
      <c r="A105" s="70"/>
      <c r="B105" s="71" t="s">
        <v>105</v>
      </c>
      <c r="C105" s="44">
        <v>1</v>
      </c>
    </row>
    <row r="106" spans="1:3">
      <c r="A106" s="234" t="s">
        <v>106</v>
      </c>
      <c r="B106" s="7" t="s">
        <v>107</v>
      </c>
      <c r="C106" s="4">
        <v>1</v>
      </c>
    </row>
    <row r="107" spans="1:3">
      <c r="A107" s="235"/>
      <c r="B107" s="6" t="s">
        <v>108</v>
      </c>
      <c r="C107" s="4">
        <v>1</v>
      </c>
    </row>
    <row r="108" spans="1:3">
      <c r="A108" s="235"/>
      <c r="B108" s="20" t="s">
        <v>109</v>
      </c>
      <c r="C108" s="4">
        <v>1</v>
      </c>
    </row>
    <row r="109" spans="1:3">
      <c r="A109" s="235"/>
      <c r="B109" s="3" t="s">
        <v>110</v>
      </c>
      <c r="C109" s="4">
        <v>1</v>
      </c>
    </row>
    <row r="110" spans="1:3" ht="63.75">
      <c r="A110" s="235"/>
      <c r="B110" s="32" t="s">
        <v>111</v>
      </c>
      <c r="C110" s="4">
        <v>1</v>
      </c>
    </row>
    <row r="111" spans="1:3">
      <c r="A111" s="235"/>
      <c r="B111" s="72" t="s">
        <v>112</v>
      </c>
      <c r="C111" s="46">
        <v>1</v>
      </c>
    </row>
    <row r="112" spans="1:3">
      <c r="A112" s="235"/>
      <c r="B112" s="66" t="s">
        <v>14</v>
      </c>
      <c r="C112" s="57">
        <v>11</v>
      </c>
    </row>
    <row r="113" spans="1:3" ht="13.5" customHeight="1">
      <c r="A113" s="241" t="s">
        <v>113</v>
      </c>
      <c r="B113" s="3" t="s">
        <v>114</v>
      </c>
      <c r="C113" s="4">
        <v>1</v>
      </c>
    </row>
    <row r="114" spans="1:3">
      <c r="A114" s="241"/>
      <c r="B114" s="29" t="s">
        <v>14</v>
      </c>
      <c r="C114" s="37">
        <f>SUM(C113)</f>
        <v>1</v>
      </c>
    </row>
    <row r="115" spans="1:3" s="73" customFormat="1" ht="25.5">
      <c r="A115" s="238" t="s">
        <v>115</v>
      </c>
      <c r="B115" s="36" t="s">
        <v>116</v>
      </c>
      <c r="C115" s="41">
        <v>1</v>
      </c>
    </row>
    <row r="116" spans="1:3">
      <c r="A116" s="239"/>
      <c r="B116" s="74" t="s">
        <v>14</v>
      </c>
      <c r="C116" s="41">
        <v>1</v>
      </c>
    </row>
    <row r="117" spans="1:3">
      <c r="A117" s="238" t="s">
        <v>117</v>
      </c>
      <c r="B117" s="75" t="s">
        <v>118</v>
      </c>
      <c r="C117" s="76">
        <v>1</v>
      </c>
    </row>
    <row r="118" spans="1:3" ht="14.25" customHeight="1">
      <c r="A118" s="239"/>
      <c r="B118" s="77" t="s">
        <v>14</v>
      </c>
      <c r="C118" s="41">
        <f>SUM(C117)</f>
        <v>1</v>
      </c>
    </row>
    <row r="119" spans="1:3">
      <c r="A119" s="238" t="s">
        <v>119</v>
      </c>
      <c r="B119" s="78" t="s">
        <v>120</v>
      </c>
      <c r="C119" s="76">
        <v>1</v>
      </c>
    </row>
    <row r="120" spans="1:3">
      <c r="A120" s="242"/>
      <c r="B120" s="33" t="s">
        <v>121</v>
      </c>
      <c r="C120" s="76">
        <v>1</v>
      </c>
    </row>
    <row r="121" spans="1:3">
      <c r="B121" s="66" t="s">
        <v>14</v>
      </c>
      <c r="C121" s="37">
        <v>4</v>
      </c>
    </row>
    <row r="122" spans="1:3">
      <c r="A122" s="39"/>
      <c r="B122" s="79" t="s">
        <v>122</v>
      </c>
      <c r="C122" s="37">
        <v>1</v>
      </c>
    </row>
    <row r="123" spans="1:3">
      <c r="A123" s="31"/>
      <c r="B123" s="66" t="s">
        <v>14</v>
      </c>
      <c r="C123" s="80">
        <f>SUM(C122)</f>
        <v>1</v>
      </c>
    </row>
    <row r="124" spans="1:3">
      <c r="A124" s="81" t="s">
        <v>123</v>
      </c>
      <c r="B124" s="16"/>
      <c r="C124" s="19">
        <f>SUM(C123,C121,C118,C116,C114,C112,C104,C102,C98,C92,C84,C81,C71,C64,C51,C49,C42,C38,C33,C29,C27,C24,C22,C15,C13)</f>
        <v>101</v>
      </c>
    </row>
    <row r="125" spans="1:3" ht="13.5" customHeight="1">
      <c r="A125" s="249" t="s">
        <v>124</v>
      </c>
      <c r="B125" s="249"/>
      <c r="C125" s="249"/>
    </row>
    <row r="126" spans="1:3" ht="12.95" customHeight="1">
      <c r="A126" s="250" t="s">
        <v>125</v>
      </c>
      <c r="B126" s="250"/>
      <c r="C126" s="250"/>
    </row>
    <row r="127" spans="1:3">
      <c r="A127" s="250"/>
      <c r="B127" s="250"/>
      <c r="C127" s="250"/>
    </row>
    <row r="128" spans="1:3">
      <c r="A128" s="82"/>
      <c r="B128" s="82"/>
    </row>
    <row r="129" spans="1:2">
      <c r="A129" s="82"/>
      <c r="B129" s="82"/>
    </row>
    <row r="130" spans="1:2">
      <c r="A130" s="82"/>
      <c r="B130" s="82"/>
    </row>
    <row r="131" spans="1:2">
      <c r="A131" s="82"/>
      <c r="B131" s="82"/>
    </row>
    <row r="132" spans="1:2">
      <c r="A132" s="82"/>
      <c r="B132" s="82"/>
    </row>
    <row r="133" spans="1:2">
      <c r="A133" s="82"/>
      <c r="B133" s="82"/>
    </row>
    <row r="134" spans="1:2">
      <c r="A134" s="82"/>
      <c r="B134" s="82"/>
    </row>
    <row r="135" spans="1:2">
      <c r="A135" s="82"/>
      <c r="B135" s="82"/>
    </row>
    <row r="136" spans="1:2">
      <c r="A136" s="82"/>
      <c r="B136" s="82"/>
    </row>
    <row r="137" spans="1:2">
      <c r="A137" s="82"/>
      <c r="B137" s="82"/>
    </row>
    <row r="138" spans="1:2">
      <c r="A138" s="82"/>
      <c r="B138" s="82"/>
    </row>
    <row r="139" spans="1:2">
      <c r="A139" s="82"/>
      <c r="B139" s="82"/>
    </row>
    <row r="140" spans="1:2">
      <c r="A140" s="82"/>
      <c r="B140" s="82"/>
    </row>
    <row r="141" spans="1:2">
      <c r="A141" s="82"/>
      <c r="B141" s="82"/>
    </row>
    <row r="142" spans="1:2">
      <c r="A142" s="82"/>
      <c r="B142" s="82"/>
    </row>
    <row r="143" spans="1:2">
      <c r="A143" s="82"/>
      <c r="B143" s="82"/>
    </row>
    <row r="144" spans="1:2">
      <c r="A144" s="82"/>
      <c r="B144" s="82"/>
    </row>
    <row r="145" spans="1:2">
      <c r="A145" s="82"/>
      <c r="B145" s="82"/>
    </row>
    <row r="146" spans="1:2">
      <c r="A146" s="82"/>
      <c r="B146" s="82"/>
    </row>
    <row r="147" spans="1:2">
      <c r="A147" s="82"/>
      <c r="B147" s="82"/>
    </row>
    <row r="148" spans="1:2">
      <c r="A148" s="82"/>
      <c r="B148" s="82"/>
    </row>
    <row r="149" spans="1:2">
      <c r="A149" s="82"/>
      <c r="B149" s="82"/>
    </row>
    <row r="150" spans="1:2">
      <c r="A150" s="82"/>
      <c r="B150" s="82"/>
    </row>
    <row r="151" spans="1:2">
      <c r="A151" s="82"/>
      <c r="B151" s="82"/>
    </row>
    <row r="152" spans="1:2">
      <c r="A152" s="82"/>
      <c r="B152" s="82"/>
    </row>
    <row r="153" spans="1:2">
      <c r="A153" s="82"/>
      <c r="B153" s="82"/>
    </row>
    <row r="154" spans="1:2">
      <c r="A154" s="82"/>
      <c r="B154" s="82"/>
    </row>
    <row r="155" spans="1:2">
      <c r="A155" s="82"/>
      <c r="B155" s="82"/>
    </row>
    <row r="156" spans="1:2">
      <c r="A156" s="82"/>
      <c r="B156" s="82"/>
    </row>
    <row r="157" spans="1:2">
      <c r="A157" s="82"/>
      <c r="B157" s="82"/>
    </row>
    <row r="158" spans="1:2">
      <c r="A158" s="82"/>
      <c r="B158" s="82"/>
    </row>
    <row r="159" spans="1:2">
      <c r="A159" s="82"/>
      <c r="B159" s="82"/>
    </row>
    <row r="160" spans="1:2">
      <c r="A160" s="82"/>
      <c r="B160" s="82"/>
    </row>
    <row r="161" spans="1:2">
      <c r="A161" s="82"/>
      <c r="B161" s="82"/>
    </row>
    <row r="162" spans="1:2">
      <c r="A162" s="82"/>
      <c r="B162" s="82"/>
    </row>
    <row r="163" spans="1:2">
      <c r="A163" s="82"/>
      <c r="B163" s="82"/>
    </row>
    <row r="164" spans="1:2">
      <c r="A164" s="82"/>
      <c r="B164" s="82"/>
    </row>
    <row r="165" spans="1:2">
      <c r="A165" s="82"/>
      <c r="B165" s="82"/>
    </row>
    <row r="166" spans="1:2">
      <c r="A166" s="82"/>
      <c r="B166" s="82"/>
    </row>
    <row r="167" spans="1:2">
      <c r="A167" s="82"/>
      <c r="B167" s="82"/>
    </row>
    <row r="168" spans="1:2">
      <c r="A168" s="82"/>
      <c r="B168" s="82"/>
    </row>
    <row r="169" spans="1:2">
      <c r="A169" s="82"/>
      <c r="B169" s="82"/>
    </row>
    <row r="170" spans="1:2">
      <c r="A170" s="82"/>
      <c r="B170" s="82"/>
    </row>
    <row r="171" spans="1:2">
      <c r="A171" s="82"/>
      <c r="B171" s="82"/>
    </row>
    <row r="172" spans="1:2">
      <c r="A172" s="82"/>
      <c r="B172" s="82"/>
    </row>
    <row r="173" spans="1:2">
      <c r="A173" s="82"/>
      <c r="B173" s="82"/>
    </row>
    <row r="174" spans="1:2">
      <c r="A174" s="82"/>
      <c r="B174" s="82"/>
    </row>
    <row r="175" spans="1:2">
      <c r="A175" s="82"/>
      <c r="B175" s="82"/>
    </row>
    <row r="176" spans="1:2">
      <c r="A176" s="82"/>
      <c r="B176" s="82"/>
    </row>
    <row r="177" spans="1:2">
      <c r="A177" s="82"/>
      <c r="B177" s="82"/>
    </row>
    <row r="178" spans="1:2">
      <c r="A178" s="82"/>
      <c r="B178" s="82"/>
    </row>
    <row r="179" spans="1:2">
      <c r="A179" s="82"/>
      <c r="B179" s="82"/>
    </row>
    <row r="180" spans="1:2">
      <c r="A180" s="82"/>
      <c r="B180" s="82"/>
    </row>
    <row r="181" spans="1:2">
      <c r="A181" s="82"/>
      <c r="B181" s="82"/>
    </row>
    <row r="182" spans="1:2">
      <c r="A182" s="82"/>
      <c r="B182" s="82"/>
    </row>
    <row r="183" spans="1:2">
      <c r="A183" s="82"/>
      <c r="B183" s="82"/>
    </row>
    <row r="184" spans="1:2">
      <c r="A184" s="82"/>
      <c r="B184" s="82"/>
    </row>
    <row r="185" spans="1:2">
      <c r="A185" s="82"/>
      <c r="B185" s="82"/>
    </row>
    <row r="186" spans="1:2">
      <c r="A186" s="82"/>
      <c r="B186" s="82"/>
    </row>
    <row r="187" spans="1:2">
      <c r="A187" s="82"/>
      <c r="B187" s="82"/>
    </row>
    <row r="188" spans="1:2">
      <c r="A188" s="82"/>
      <c r="B188" s="82"/>
    </row>
    <row r="189" spans="1:2">
      <c r="A189" s="82"/>
      <c r="B189" s="82"/>
    </row>
    <row r="190" spans="1:2">
      <c r="A190" s="82"/>
      <c r="B190" s="82"/>
    </row>
    <row r="191" spans="1:2">
      <c r="A191" s="82"/>
      <c r="B191" s="82"/>
    </row>
    <row r="192" spans="1:2">
      <c r="A192" s="82"/>
      <c r="B192" s="82"/>
    </row>
    <row r="193" spans="1:2">
      <c r="A193" s="82"/>
      <c r="B193" s="82"/>
    </row>
    <row r="194" spans="1:2">
      <c r="A194" s="82"/>
      <c r="B194" s="82"/>
    </row>
    <row r="195" spans="1:2">
      <c r="A195" s="82"/>
      <c r="B195" s="82"/>
    </row>
    <row r="196" spans="1:2">
      <c r="B196" s="82"/>
    </row>
  </sheetData>
  <mergeCells count="28">
    <mergeCell ref="A119:A120"/>
    <mergeCell ref="A125:C125"/>
    <mergeCell ref="A126:C127"/>
    <mergeCell ref="A103:A104"/>
    <mergeCell ref="A106:A112"/>
    <mergeCell ref="A113:A114"/>
    <mergeCell ref="A115:A116"/>
    <mergeCell ref="A117:A118"/>
    <mergeCell ref="A82:A84"/>
    <mergeCell ref="A85:A87"/>
    <mergeCell ref="A88:A92"/>
    <mergeCell ref="A93:A98"/>
    <mergeCell ref="A99:A102"/>
    <mergeCell ref="A45:A49"/>
    <mergeCell ref="A50:A51"/>
    <mergeCell ref="A52:A64"/>
    <mergeCell ref="A65:A71"/>
    <mergeCell ref="A73:A81"/>
    <mergeCell ref="A26:A27"/>
    <mergeCell ref="A28:A29"/>
    <mergeCell ref="A30:A33"/>
    <mergeCell ref="A34:A38"/>
    <mergeCell ref="A39:A43"/>
    <mergeCell ref="A1:C2"/>
    <mergeCell ref="A4:A13"/>
    <mergeCell ref="A14:A15"/>
    <mergeCell ref="A17:A22"/>
    <mergeCell ref="A23:A24"/>
  </mergeCells>
  <conditionalFormatting sqref="B116:B118 B111:B114">
    <cfRule type="expression" dxfId="23" priority="3" stopIfTrue="1">
      <formula>NOT(ISERROR(SEARCH("TOTAL",B187)))</formula>
    </cfRule>
  </conditionalFormatting>
  <conditionalFormatting sqref="B51">
    <cfRule type="expression" dxfId="22" priority="2" stopIfTrue="1">
      <formula>NOT(ISERROR(SEARCH("TOTAL",B51)))</formula>
    </cfRule>
  </conditionalFormatting>
  <conditionalFormatting sqref="B29">
    <cfRule type="expression" dxfId="21" priority="1" stopIfTrue="1">
      <formula>NOT(ISERROR(SEARCH("TOTAL",B29)))</formula>
    </cfRule>
  </conditionalFormatting>
  <conditionalFormatting sqref="B3:B5 B98:B100 B96 B93">
    <cfRule type="expression" dxfId="20" priority="4" stopIfTrue="1">
      <formula>NOT(ISERROR(SEARCH("TOTAL",B73)))</formula>
    </cfRule>
  </conditionalFormatting>
  <conditionalFormatting sqref="B7 B10:B15">
    <cfRule type="expression" dxfId="19" priority="5" stopIfTrue="1">
      <formula>NOT(ISERROR(SEARCH("TOTAL",B79)))</formula>
    </cfRule>
  </conditionalFormatting>
  <conditionalFormatting sqref="B17:B18">
    <cfRule type="expression" dxfId="18" priority="6" stopIfTrue="1">
      <formula>NOT(ISERROR(SEARCH("TOTAL",B88)))</formula>
    </cfRule>
  </conditionalFormatting>
  <conditionalFormatting sqref="B60">
    <cfRule type="expression" dxfId="17" priority="7" stopIfTrue="1">
      <formula>NOT(ISERROR(SEARCH("TOTAL",B121)))</formula>
    </cfRule>
  </conditionalFormatting>
  <conditionalFormatting sqref="B31:B32 B23:B24">
    <cfRule type="expression" dxfId="16" priority="8" stopIfTrue="1">
      <formula>NOT(ISERROR(SEARCH("TOTAL",B91)))</formula>
    </cfRule>
  </conditionalFormatting>
  <conditionalFormatting sqref="B38:B43">
    <cfRule type="expression" dxfId="15" priority="9" stopIfTrue="1">
      <formula>NOT(ISERROR(SEARCH("TOTAL",B104)))</formula>
    </cfRule>
  </conditionalFormatting>
  <conditionalFormatting sqref="B21 B16">
    <cfRule type="expression" dxfId="14" priority="11" stopIfTrue="1">
      <formula>NOT(ISERROR(SEARCH("TOTAL",#REF!)))</formula>
    </cfRule>
  </conditionalFormatting>
  <conditionalFormatting sqref="B88">
    <cfRule type="expression" dxfId="13" priority="23" stopIfTrue="1">
      <formula>NOT(ISERROR(SEARCH("TOTAL",B153)))</formula>
    </cfRule>
  </conditionalFormatting>
  <conditionalFormatting sqref="B22 B33">
    <cfRule type="expression" dxfId="12" priority="32" stopIfTrue="1">
      <formula>NOT(ISERROR(SEARCH("TOTAL",#REF!)))</formula>
    </cfRule>
  </conditionalFormatting>
  <conditionalFormatting sqref="B34 B26:B28">
    <cfRule type="expression" dxfId="11" priority="33" stopIfTrue="1">
      <formula>NOT(ISERROR(SEARCH("TOTAL",B93)))</formula>
    </cfRule>
  </conditionalFormatting>
  <conditionalFormatting sqref="B101">
    <cfRule type="expression" dxfId="10" priority="35" stopIfTrue="1">
      <formula>NOT(ISERROR(SEARCH("TOTAL",B172)))</formula>
    </cfRule>
  </conditionalFormatting>
  <conditionalFormatting sqref="B35 B25">
    <cfRule type="expression" dxfId="9" priority="42" stopIfTrue="1">
      <formula>NOT(ISERROR(SEARCH("TOTAL",#REF!)))</formula>
    </cfRule>
  </conditionalFormatting>
  <conditionalFormatting sqref="B110">
    <cfRule type="expression" dxfId="8" priority="43" stopIfTrue="1">
      <formula>NOT(ISERROR(SEARCH("TOTAL",B185)))</formula>
    </cfRule>
  </conditionalFormatting>
  <conditionalFormatting sqref="B48 B44:B46">
    <cfRule type="expression" dxfId="7" priority="49" stopIfTrue="1">
      <formula>NOT(ISERROR(SEARCH("TOTAL",#REF!)))</formula>
    </cfRule>
  </conditionalFormatting>
  <conditionalFormatting sqref="B49 B54">
    <cfRule type="expression" dxfId="6" priority="50" stopIfTrue="1">
      <formula>NOT(ISERROR(SEARCH("TOTAL",B111)))</formula>
    </cfRule>
  </conditionalFormatting>
  <conditionalFormatting sqref="B102:B109">
    <cfRule type="expression" dxfId="5" priority="60" stopIfTrue="1">
      <formula>NOT(ISERROR(SEARCH("TOTAL",B174)))</formula>
    </cfRule>
  </conditionalFormatting>
  <conditionalFormatting sqref="B121:B124">
    <cfRule type="expression" dxfId="4" priority="61" stopIfTrue="1">
      <formula>NOT(ISERROR(SEARCH("TOTAL",B199)))</formula>
    </cfRule>
  </conditionalFormatting>
  <conditionalFormatting sqref="B56:B57">
    <cfRule type="expression" dxfId="3" priority="65" stopIfTrue="1">
      <formula>NOT(ISERROR(SEARCH("TOTAL",B119)))</formula>
    </cfRule>
  </conditionalFormatting>
  <conditionalFormatting sqref="B58">
    <cfRule type="expression" dxfId="2" priority="66" stopIfTrue="1">
      <formula>NOT(ISERROR(SEARCH("TOTAL",#REF!)))</formula>
    </cfRule>
  </conditionalFormatting>
  <conditionalFormatting sqref="B67:B69 B71 B80:B87 B73:B75 B64:B65">
    <cfRule type="expression" dxfId="1" priority="67" stopIfTrue="1">
      <formula>NOT(ISERROR(SEARCH("TOTAL",B128)))</formula>
    </cfRule>
  </conditionalFormatting>
  <conditionalFormatting sqref="B91:B92">
    <cfRule type="expression" dxfId="0" priority="71" stopIfTrue="1">
      <formula>NOT(ISERROR(SEARCH("TOTAL",B160)))</formula>
    </cfRule>
  </conditionalFormatting>
  <pageMargins left="0.19684999999999997" right="0.19684999999999997" top="0.39370099999999991" bottom="0.39370099999999991" header="0.19684999999999997" footer="0.39370099999999991"/>
  <pageSetup paperSize="9" scale="37" firstPageNumber="4294967295" orientation="portrait" verticalDpi="300"/>
  <headerFooter>
    <oddHeader>&amp;RAtualizado em &amp;D, Página &amp;P</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indexed="51"/>
  </sheetPr>
  <dimension ref="A1:R103"/>
  <sheetViews>
    <sheetView showGridLines="0" tabSelected="1" workbookViewId="0">
      <pane ySplit="3" topLeftCell="A4" activePane="bottomLeft" state="frozen"/>
      <selection activeCell="A11" sqref="A11:XFD11"/>
      <selection pane="bottomLeft" activeCell="A84" sqref="A84:XFD84"/>
    </sheetView>
  </sheetViews>
  <sheetFormatPr defaultRowHeight="12.75" customHeight="1"/>
  <cols>
    <col min="1" max="1" width="21.28515625" customWidth="1"/>
    <col min="2" max="2" width="11.28515625" customWidth="1"/>
    <col min="3" max="3" width="51.85546875" style="83" bestFit="1" customWidth="1"/>
    <col min="4" max="4" width="1.28515625" hidden="1" customWidth="1"/>
    <col min="5" max="5" width="19.7109375" bestFit="1" customWidth="1"/>
    <col min="6" max="6" width="10" customWidth="1"/>
    <col min="7" max="7" width="13.42578125" bestFit="1" customWidth="1"/>
    <col min="8" max="8" width="21.85546875" bestFit="1" customWidth="1"/>
    <col min="9" max="9" width="31.5703125" bestFit="1" customWidth="1"/>
    <col min="10" max="10" width="50.7109375" style="83" customWidth="1"/>
    <col min="11" max="11" width="12.85546875" customWidth="1"/>
    <col min="12" max="12" width="15.28515625" customWidth="1"/>
    <col min="13" max="13" width="17" hidden="1" customWidth="1"/>
    <col min="14" max="14" width="17.140625" customWidth="1"/>
    <col min="15" max="15" width="18.42578125" hidden="1" customWidth="1"/>
    <col min="16" max="16" width="15.5703125" hidden="1" customWidth="1"/>
    <col min="17" max="17" width="15.7109375" customWidth="1"/>
  </cols>
  <sheetData>
    <row r="1" spans="1:17" s="84" customFormat="1" ht="71.25" customHeight="1">
      <c r="A1" s="251">
        <f>DATE(2022,5,10)</f>
        <v>44691</v>
      </c>
      <c r="B1" s="252"/>
      <c r="C1" s="252"/>
      <c r="D1" s="252"/>
      <c r="E1" s="252"/>
      <c r="F1" s="252"/>
      <c r="G1" s="252"/>
      <c r="H1" s="252"/>
      <c r="I1" s="252"/>
      <c r="J1" s="252"/>
      <c r="K1" s="252"/>
      <c r="L1" s="252"/>
      <c r="M1" s="252"/>
      <c r="N1" s="252"/>
      <c r="O1" s="252"/>
      <c r="P1" s="252"/>
      <c r="Q1" s="252"/>
    </row>
    <row r="2" spans="1:17" s="84" customFormat="1" ht="14.25" customHeight="1">
      <c r="A2" s="253" t="s">
        <v>126</v>
      </c>
      <c r="B2" s="253"/>
      <c r="C2" s="253"/>
      <c r="D2" s="253"/>
      <c r="E2" s="253"/>
      <c r="F2" s="253"/>
      <c r="G2" s="253"/>
      <c r="H2" s="253"/>
      <c r="I2" s="253"/>
      <c r="J2" s="253"/>
      <c r="K2" s="253"/>
      <c r="L2" s="253"/>
      <c r="M2" s="253"/>
      <c r="N2" s="253"/>
      <c r="O2" s="253"/>
      <c r="P2" s="253"/>
      <c r="Q2" s="253"/>
    </row>
    <row r="3" spans="1:17" s="84" customFormat="1" ht="14.25">
      <c r="A3" s="85" t="s">
        <v>127</v>
      </c>
      <c r="B3" s="85" t="s">
        <v>128</v>
      </c>
      <c r="C3" s="85" t="s">
        <v>129</v>
      </c>
      <c r="D3" s="85" t="s">
        <v>130</v>
      </c>
      <c r="E3" s="85" t="s">
        <v>131</v>
      </c>
      <c r="F3" s="86" t="s">
        <v>132</v>
      </c>
      <c r="G3" s="86" t="s">
        <v>133</v>
      </c>
      <c r="H3" s="85" t="s">
        <v>134</v>
      </c>
      <c r="I3" s="85" t="s">
        <v>135</v>
      </c>
      <c r="J3" s="85" t="s">
        <v>136</v>
      </c>
      <c r="K3" s="85" t="s">
        <v>137</v>
      </c>
      <c r="L3" s="85" t="s">
        <v>138</v>
      </c>
      <c r="M3" s="85" t="s">
        <v>139</v>
      </c>
      <c r="N3" s="85" t="s">
        <v>140</v>
      </c>
      <c r="O3" s="85" t="s">
        <v>141</v>
      </c>
      <c r="P3" s="85" t="s">
        <v>142</v>
      </c>
      <c r="Q3" s="87" t="s">
        <v>143</v>
      </c>
    </row>
    <row r="4" spans="1:17" s="1" customFormat="1" ht="150" customHeight="1">
      <c r="A4" s="88" t="s">
        <v>144</v>
      </c>
      <c r="B4" s="89">
        <v>43299</v>
      </c>
      <c r="C4" s="90" t="s">
        <v>7</v>
      </c>
      <c r="D4" s="73"/>
      <c r="E4" s="73"/>
      <c r="F4" s="46" t="s">
        <v>145</v>
      </c>
      <c r="G4" s="46" t="s">
        <v>146</v>
      </c>
      <c r="H4" s="46" t="s">
        <v>147</v>
      </c>
      <c r="I4" s="46" t="s">
        <v>148</v>
      </c>
      <c r="J4" s="21" t="s">
        <v>149</v>
      </c>
      <c r="K4" s="89">
        <v>43445</v>
      </c>
      <c r="L4" s="89">
        <v>45271</v>
      </c>
      <c r="M4" s="91"/>
      <c r="N4" s="92" t="s">
        <v>150</v>
      </c>
      <c r="O4" s="73"/>
      <c r="P4" s="88" t="s">
        <v>151</v>
      </c>
      <c r="Q4" s="88" t="s">
        <v>4</v>
      </c>
    </row>
    <row r="5" spans="1:17" s="1" customFormat="1" ht="150" customHeight="1">
      <c r="A5" s="46" t="s">
        <v>152</v>
      </c>
      <c r="B5" s="93">
        <v>40646</v>
      </c>
      <c r="C5" s="94" t="s">
        <v>153</v>
      </c>
      <c r="D5" s="92"/>
      <c r="E5" s="92"/>
      <c r="F5" s="92" t="s">
        <v>145</v>
      </c>
      <c r="G5" s="46" t="s">
        <v>154</v>
      </c>
      <c r="H5" s="46" t="s">
        <v>155</v>
      </c>
      <c r="I5" s="95" t="s">
        <v>156</v>
      </c>
      <c r="J5" s="9" t="s">
        <v>157</v>
      </c>
      <c r="K5" s="93">
        <v>40674</v>
      </c>
      <c r="L5" s="93" t="s">
        <v>158</v>
      </c>
      <c r="M5" s="96"/>
      <c r="N5" s="46" t="s">
        <v>155</v>
      </c>
      <c r="O5" s="73"/>
      <c r="P5" s="88"/>
      <c r="Q5" s="88"/>
    </row>
    <row r="6" spans="1:17" s="1" customFormat="1" ht="150" customHeight="1">
      <c r="A6" s="46" t="s">
        <v>159</v>
      </c>
      <c r="B6" s="93">
        <v>40347</v>
      </c>
      <c r="C6" s="94" t="s">
        <v>160</v>
      </c>
      <c r="D6" s="92"/>
      <c r="E6" s="97"/>
      <c r="F6" s="98" t="s">
        <v>145</v>
      </c>
      <c r="G6" s="95" t="s">
        <v>146</v>
      </c>
      <c r="H6" s="93" t="s">
        <v>161</v>
      </c>
      <c r="I6" s="93" t="s">
        <v>156</v>
      </c>
      <c r="J6" s="9" t="s">
        <v>162</v>
      </c>
      <c r="K6" s="93">
        <v>40436</v>
      </c>
      <c r="L6" s="93" t="s">
        <v>158</v>
      </c>
      <c r="M6" s="99"/>
      <c r="N6" s="95" t="s">
        <v>163</v>
      </c>
      <c r="O6" s="97"/>
      <c r="P6" s="95" t="s">
        <v>164</v>
      </c>
      <c r="Q6" s="95" t="s">
        <v>4</v>
      </c>
    </row>
    <row r="7" spans="1:17" s="1" customFormat="1" ht="150" customHeight="1">
      <c r="A7" s="92" t="s">
        <v>165</v>
      </c>
      <c r="B7" s="89">
        <v>43704</v>
      </c>
      <c r="C7" s="90" t="s">
        <v>166</v>
      </c>
      <c r="D7" s="73"/>
      <c r="E7" s="92"/>
      <c r="F7" s="92" t="s">
        <v>145</v>
      </c>
      <c r="G7" s="92" t="s">
        <v>146</v>
      </c>
      <c r="H7" s="46" t="s">
        <v>167</v>
      </c>
      <c r="I7" s="46" t="s">
        <v>156</v>
      </c>
      <c r="J7" s="100" t="s">
        <v>168</v>
      </c>
      <c r="K7" s="89">
        <v>43830</v>
      </c>
      <c r="L7" s="88" t="s">
        <v>158</v>
      </c>
      <c r="M7" s="91"/>
      <c r="N7" s="46" t="s">
        <v>169</v>
      </c>
      <c r="O7" s="73"/>
      <c r="P7" s="92" t="s">
        <v>151</v>
      </c>
      <c r="Q7" s="88" t="s">
        <v>4</v>
      </c>
    </row>
    <row r="8" spans="1:17" ht="150" customHeight="1">
      <c r="A8" s="46" t="s">
        <v>170</v>
      </c>
      <c r="B8" s="93">
        <v>41682</v>
      </c>
      <c r="C8" s="101" t="s">
        <v>171</v>
      </c>
      <c r="D8" s="93"/>
      <c r="E8" s="97"/>
      <c r="F8" s="46" t="s">
        <v>145</v>
      </c>
      <c r="G8" s="46" t="s">
        <v>172</v>
      </c>
      <c r="H8" s="46" t="s">
        <v>173</v>
      </c>
      <c r="I8" s="46" t="s">
        <v>156</v>
      </c>
      <c r="J8" s="9" t="s">
        <v>174</v>
      </c>
      <c r="K8" s="93">
        <v>39902</v>
      </c>
      <c r="L8" s="93" t="s">
        <v>175</v>
      </c>
      <c r="M8" s="97"/>
      <c r="N8" s="46" t="s">
        <v>176</v>
      </c>
      <c r="O8" s="46"/>
      <c r="P8" s="46" t="s">
        <v>164</v>
      </c>
      <c r="Q8" s="46" t="s">
        <v>4</v>
      </c>
    </row>
    <row r="9" spans="1:17" ht="150" customHeight="1">
      <c r="A9" s="46" t="s">
        <v>177</v>
      </c>
      <c r="B9" s="93">
        <v>41460</v>
      </c>
      <c r="C9" s="94" t="s">
        <v>178</v>
      </c>
      <c r="D9" s="92"/>
      <c r="E9" s="92"/>
      <c r="F9" s="46" t="s">
        <v>145</v>
      </c>
      <c r="G9" s="95" t="s">
        <v>179</v>
      </c>
      <c r="H9" s="93" t="s">
        <v>180</v>
      </c>
      <c r="I9" s="93" t="s">
        <v>156</v>
      </c>
      <c r="J9" s="9" t="s">
        <v>181</v>
      </c>
      <c r="K9" s="93">
        <v>41619</v>
      </c>
      <c r="L9" s="93" t="s">
        <v>158</v>
      </c>
      <c r="M9" s="102"/>
      <c r="N9" s="103" t="s">
        <v>182</v>
      </c>
      <c r="O9" s="93"/>
      <c r="P9" s="95" t="s">
        <v>164</v>
      </c>
      <c r="Q9" s="46" t="s">
        <v>4</v>
      </c>
    </row>
    <row r="10" spans="1:17" ht="150" customHeight="1">
      <c r="A10" s="46" t="s">
        <v>185</v>
      </c>
      <c r="B10" s="93">
        <v>41568</v>
      </c>
      <c r="C10" s="94" t="s">
        <v>8</v>
      </c>
      <c r="D10" s="92"/>
      <c r="E10" s="73"/>
      <c r="F10" s="46" t="s">
        <v>145</v>
      </c>
      <c r="G10" s="46" t="s">
        <v>186</v>
      </c>
      <c r="H10" s="46" t="s">
        <v>187</v>
      </c>
      <c r="I10" s="93" t="s">
        <v>156</v>
      </c>
      <c r="J10" s="9" t="s">
        <v>188</v>
      </c>
      <c r="K10" s="93">
        <v>41758</v>
      </c>
      <c r="L10" s="93" t="s">
        <v>158</v>
      </c>
      <c r="M10" s="102"/>
      <c r="N10" s="46" t="s">
        <v>189</v>
      </c>
      <c r="O10" s="104"/>
      <c r="P10" s="46" t="s">
        <v>164</v>
      </c>
      <c r="Q10" s="46" t="s">
        <v>4</v>
      </c>
    </row>
    <row r="11" spans="1:17" ht="150" customHeight="1">
      <c r="A11" s="88" t="s">
        <v>190</v>
      </c>
      <c r="B11" s="89">
        <v>43397</v>
      </c>
      <c r="C11" s="105" t="s">
        <v>12</v>
      </c>
      <c r="D11" s="88"/>
      <c r="E11" s="92"/>
      <c r="F11" s="88" t="s">
        <v>145</v>
      </c>
      <c r="G11" s="88" t="s">
        <v>146</v>
      </c>
      <c r="H11" s="46" t="s">
        <v>191</v>
      </c>
      <c r="I11" s="46" t="s">
        <v>192</v>
      </c>
      <c r="J11" s="46" t="s">
        <v>183</v>
      </c>
      <c r="K11" s="89">
        <v>43595</v>
      </c>
      <c r="L11" s="89">
        <v>45422</v>
      </c>
      <c r="M11" s="91"/>
      <c r="N11" s="46" t="s">
        <v>193</v>
      </c>
      <c r="O11" s="73"/>
      <c r="P11" s="88" t="s">
        <v>194</v>
      </c>
      <c r="Q11" s="92" t="s">
        <v>195</v>
      </c>
    </row>
    <row r="12" spans="1:17" ht="150" customHeight="1">
      <c r="A12" s="46" t="s">
        <v>196</v>
      </c>
      <c r="B12" s="93">
        <v>43693</v>
      </c>
      <c r="C12" s="94" t="s">
        <v>197</v>
      </c>
      <c r="D12" s="88"/>
      <c r="E12" s="73"/>
      <c r="F12" s="46" t="s">
        <v>145</v>
      </c>
      <c r="G12" s="46" t="s">
        <v>186</v>
      </c>
      <c r="H12" s="46" t="s">
        <v>198</v>
      </c>
      <c r="I12" s="93" t="s">
        <v>148</v>
      </c>
      <c r="J12" s="106" t="s">
        <v>199</v>
      </c>
      <c r="K12" s="93">
        <v>43706</v>
      </c>
      <c r="L12" s="93">
        <v>45533</v>
      </c>
      <c r="M12" s="102"/>
      <c r="N12" s="46" t="s">
        <v>200</v>
      </c>
      <c r="O12" s="104"/>
      <c r="P12" s="46" t="s">
        <v>151</v>
      </c>
      <c r="Q12" s="46" t="s">
        <v>195</v>
      </c>
    </row>
    <row r="13" spans="1:17" ht="150" customHeight="1">
      <c r="A13" s="95" t="s">
        <v>201</v>
      </c>
      <c r="B13" s="93">
        <v>37414</v>
      </c>
      <c r="C13" s="107" t="s">
        <v>202</v>
      </c>
      <c r="D13" s="93"/>
      <c r="E13" s="88"/>
      <c r="F13" s="88" t="s">
        <v>145</v>
      </c>
      <c r="G13" s="88" t="s">
        <v>154</v>
      </c>
      <c r="H13" s="88" t="s">
        <v>173</v>
      </c>
      <c r="I13" s="46" t="s">
        <v>156</v>
      </c>
      <c r="J13" s="9" t="s">
        <v>203</v>
      </c>
      <c r="K13" s="93">
        <v>37385</v>
      </c>
      <c r="L13" s="93" t="s">
        <v>204</v>
      </c>
      <c r="M13" s="104"/>
      <c r="N13" s="93" t="s">
        <v>205</v>
      </c>
      <c r="O13" s="88"/>
      <c r="P13" s="93" t="s">
        <v>164</v>
      </c>
      <c r="Q13" s="46" t="s">
        <v>15</v>
      </c>
    </row>
    <row r="14" spans="1:17" ht="150" customHeight="1">
      <c r="A14" s="108" t="s">
        <v>206</v>
      </c>
      <c r="B14" s="89">
        <v>43837</v>
      </c>
      <c r="C14" s="90" t="s">
        <v>207</v>
      </c>
      <c r="D14" s="73"/>
      <c r="E14" s="73"/>
      <c r="F14" s="88" t="s">
        <v>145</v>
      </c>
      <c r="G14" s="92" t="s">
        <v>208</v>
      </c>
      <c r="H14" s="95" t="s">
        <v>209</v>
      </c>
      <c r="I14" s="46" t="s">
        <v>156</v>
      </c>
      <c r="J14" s="109" t="s">
        <v>183</v>
      </c>
      <c r="K14" s="89">
        <v>44553</v>
      </c>
      <c r="L14" s="89">
        <v>46379</v>
      </c>
      <c r="M14" s="96"/>
      <c r="N14" s="46" t="s">
        <v>210</v>
      </c>
      <c r="O14" s="73"/>
      <c r="P14" s="88" t="s">
        <v>151</v>
      </c>
      <c r="Q14" s="92" t="s">
        <v>18</v>
      </c>
    </row>
    <row r="15" spans="1:17" ht="150" customHeight="1">
      <c r="A15" s="108" t="s">
        <v>211</v>
      </c>
      <c r="B15" s="89">
        <v>44320</v>
      </c>
      <c r="C15" s="107" t="s">
        <v>21</v>
      </c>
      <c r="D15" s="73"/>
      <c r="E15" s="73"/>
      <c r="F15" s="110" t="s">
        <v>145</v>
      </c>
      <c r="G15" s="110" t="s">
        <v>212</v>
      </c>
      <c r="H15" s="111" t="s">
        <v>213</v>
      </c>
      <c r="I15" s="111" t="s">
        <v>156</v>
      </c>
      <c r="J15" s="9" t="s">
        <v>183</v>
      </c>
      <c r="K15" s="112">
        <v>44518</v>
      </c>
      <c r="L15" s="89">
        <v>46344</v>
      </c>
      <c r="M15" s="73"/>
      <c r="N15" s="95" t="s">
        <v>214</v>
      </c>
      <c r="O15" s="73"/>
      <c r="P15" s="110" t="s">
        <v>164</v>
      </c>
      <c r="Q15" s="92" t="s">
        <v>18</v>
      </c>
    </row>
    <row r="16" spans="1:17" ht="150" customHeight="1">
      <c r="A16" s="92" t="s">
        <v>216</v>
      </c>
      <c r="B16" s="89">
        <v>43166</v>
      </c>
      <c r="C16" s="113" t="s">
        <v>19</v>
      </c>
      <c r="D16" s="92" t="s">
        <v>217</v>
      </c>
      <c r="E16" s="73"/>
      <c r="F16" s="92" t="s">
        <v>145</v>
      </c>
      <c r="G16" s="92" t="s">
        <v>179</v>
      </c>
      <c r="H16" s="92" t="s">
        <v>218</v>
      </c>
      <c r="I16" s="92" t="s">
        <v>219</v>
      </c>
      <c r="J16" s="114" t="s">
        <v>199</v>
      </c>
      <c r="K16" s="89">
        <v>43791</v>
      </c>
      <c r="L16" s="89">
        <v>45618</v>
      </c>
      <c r="M16" s="73"/>
      <c r="N16" s="95" t="s">
        <v>220</v>
      </c>
      <c r="O16" s="73"/>
      <c r="P16" s="92" t="s">
        <v>164</v>
      </c>
      <c r="Q16" s="92" t="s">
        <v>18</v>
      </c>
    </row>
    <row r="17" spans="1:17" ht="150" customHeight="1">
      <c r="A17" s="88" t="s">
        <v>221</v>
      </c>
      <c r="B17" s="89">
        <v>43621</v>
      </c>
      <c r="C17" s="115" t="s">
        <v>22</v>
      </c>
      <c r="D17" s="73"/>
      <c r="E17" s="73"/>
      <c r="F17" s="92" t="s">
        <v>145</v>
      </c>
      <c r="G17" s="88" t="s">
        <v>146</v>
      </c>
      <c r="H17" s="46" t="s">
        <v>222</v>
      </c>
      <c r="I17" s="46" t="s">
        <v>223</v>
      </c>
      <c r="J17" s="100" t="s">
        <v>224</v>
      </c>
      <c r="K17" s="89">
        <v>43739</v>
      </c>
      <c r="L17" s="89">
        <v>45566</v>
      </c>
      <c r="M17" s="96"/>
      <c r="N17" s="46" t="s">
        <v>225</v>
      </c>
      <c r="O17" s="73"/>
      <c r="P17" s="46" t="s">
        <v>151</v>
      </c>
      <c r="Q17" s="88" t="s">
        <v>18</v>
      </c>
    </row>
    <row r="18" spans="1:17" ht="150" customHeight="1">
      <c r="A18" s="88" t="s">
        <v>226</v>
      </c>
      <c r="B18" s="89">
        <v>43031</v>
      </c>
      <c r="C18" s="115" t="s">
        <v>227</v>
      </c>
      <c r="D18" s="73"/>
      <c r="E18" s="92"/>
      <c r="F18" s="92" t="s">
        <v>145</v>
      </c>
      <c r="G18" s="88" t="s">
        <v>212</v>
      </c>
      <c r="H18" s="46" t="s">
        <v>228</v>
      </c>
      <c r="I18" s="88" t="s">
        <v>156</v>
      </c>
      <c r="J18" s="21" t="s">
        <v>183</v>
      </c>
      <c r="K18" s="89">
        <v>43344</v>
      </c>
      <c r="L18" s="89">
        <v>45170</v>
      </c>
      <c r="M18" s="91"/>
      <c r="N18" s="46" t="s">
        <v>229</v>
      </c>
      <c r="O18" s="92"/>
      <c r="P18" s="88" t="s">
        <v>164</v>
      </c>
      <c r="Q18" s="46" t="s">
        <v>18</v>
      </c>
    </row>
    <row r="19" spans="1:17" s="116" customFormat="1" ht="150" customHeight="1">
      <c r="A19" s="117" t="s">
        <v>230</v>
      </c>
      <c r="B19" s="118">
        <v>38308</v>
      </c>
      <c r="C19" s="119" t="s">
        <v>231</v>
      </c>
      <c r="D19" s="118"/>
      <c r="E19" s="120"/>
      <c r="F19" s="117" t="s">
        <v>145</v>
      </c>
      <c r="G19" s="117" t="s">
        <v>146</v>
      </c>
      <c r="H19" s="117" t="s">
        <v>232</v>
      </c>
      <c r="I19" s="117" t="s">
        <v>156</v>
      </c>
      <c r="J19" s="121" t="s">
        <v>233</v>
      </c>
      <c r="K19" s="118">
        <v>38567</v>
      </c>
      <c r="L19" s="117" t="s">
        <v>158</v>
      </c>
      <c r="M19" s="122"/>
      <c r="N19" s="118" t="s">
        <v>234</v>
      </c>
      <c r="O19" s="117"/>
      <c r="P19" s="118" t="s">
        <v>164</v>
      </c>
      <c r="Q19" s="117" t="s">
        <v>235</v>
      </c>
    </row>
    <row r="20" spans="1:17" ht="150" customHeight="1">
      <c r="A20" s="108" t="s">
        <v>236</v>
      </c>
      <c r="B20" s="89">
        <v>44495</v>
      </c>
      <c r="C20" s="90" t="s">
        <v>237</v>
      </c>
      <c r="D20" s="73"/>
      <c r="E20" s="73"/>
      <c r="F20" s="88" t="s">
        <v>145</v>
      </c>
      <c r="G20" s="92" t="s">
        <v>208</v>
      </c>
      <c r="H20" s="95" t="s">
        <v>238</v>
      </c>
      <c r="I20" s="46" t="s">
        <v>156</v>
      </c>
      <c r="J20" s="123" t="s">
        <v>183</v>
      </c>
      <c r="K20" s="89">
        <v>44516</v>
      </c>
      <c r="L20" s="89">
        <v>46342</v>
      </c>
      <c r="M20" s="96"/>
      <c r="N20" s="88" t="s">
        <v>239</v>
      </c>
      <c r="O20" s="73"/>
      <c r="P20" s="88" t="s">
        <v>151</v>
      </c>
      <c r="Q20" s="124" t="s">
        <v>24</v>
      </c>
    </row>
    <row r="21" spans="1:17" ht="150" customHeight="1">
      <c r="A21" s="125" t="s">
        <v>240</v>
      </c>
      <c r="B21" s="126" t="s">
        <v>241</v>
      </c>
      <c r="C21" s="127" t="s">
        <v>242</v>
      </c>
      <c r="D21" s="125"/>
      <c r="E21" s="125"/>
      <c r="F21" s="125" t="s">
        <v>243</v>
      </c>
      <c r="G21" s="125" t="s">
        <v>244</v>
      </c>
      <c r="H21" s="128" t="s">
        <v>245</v>
      </c>
      <c r="I21" s="125" t="s">
        <v>156</v>
      </c>
      <c r="J21" s="129" t="s">
        <v>246</v>
      </c>
      <c r="K21" s="126">
        <v>44876</v>
      </c>
      <c r="L21" s="126">
        <v>46702</v>
      </c>
      <c r="M21" s="125"/>
      <c r="N21" s="125" t="s">
        <v>247</v>
      </c>
      <c r="O21" s="125"/>
      <c r="P21" s="130" t="s">
        <v>151</v>
      </c>
      <c r="Q21" s="131" t="s">
        <v>99</v>
      </c>
    </row>
    <row r="22" spans="1:17" ht="150" customHeight="1">
      <c r="A22" s="132" t="s">
        <v>248</v>
      </c>
      <c r="B22" s="133">
        <v>44518</v>
      </c>
      <c r="C22" s="134" t="s">
        <v>26</v>
      </c>
      <c r="D22" s="135"/>
      <c r="E22" s="135"/>
      <c r="F22" s="135" t="s">
        <v>145</v>
      </c>
      <c r="G22" s="135" t="s">
        <v>208</v>
      </c>
      <c r="H22" s="135" t="s">
        <v>238</v>
      </c>
      <c r="I22" s="132" t="s">
        <v>249</v>
      </c>
      <c r="J22" s="136" t="s">
        <v>250</v>
      </c>
      <c r="K22" s="137">
        <v>44783</v>
      </c>
      <c r="L22" s="137">
        <v>46609</v>
      </c>
      <c r="M22" s="135"/>
      <c r="N22" s="132" t="s">
        <v>251</v>
      </c>
      <c r="O22" s="135"/>
      <c r="P22" s="135" t="s">
        <v>164</v>
      </c>
      <c r="Q22" s="138" t="s">
        <v>27</v>
      </c>
    </row>
    <row r="23" spans="1:17" ht="150" customHeight="1">
      <c r="A23" s="88" t="s">
        <v>252</v>
      </c>
      <c r="B23" s="89">
        <v>43227</v>
      </c>
      <c r="C23" s="90" t="s">
        <v>253</v>
      </c>
      <c r="D23" s="73"/>
      <c r="E23" s="92"/>
      <c r="F23" s="88" t="s">
        <v>145</v>
      </c>
      <c r="G23" s="46" t="s">
        <v>254</v>
      </c>
      <c r="H23" s="88" t="s">
        <v>155</v>
      </c>
      <c r="I23" s="88" t="s">
        <v>148</v>
      </c>
      <c r="J23" s="13" t="s">
        <v>199</v>
      </c>
      <c r="K23" s="89">
        <v>43388</v>
      </c>
      <c r="L23" s="89">
        <v>45214</v>
      </c>
      <c r="M23" s="91"/>
      <c r="N23" s="88" t="s">
        <v>155</v>
      </c>
      <c r="O23" s="73"/>
      <c r="P23" s="88" t="s">
        <v>151</v>
      </c>
      <c r="Q23" s="92" t="s">
        <v>27</v>
      </c>
    </row>
    <row r="24" spans="1:17" s="1" customFormat="1" ht="150" customHeight="1">
      <c r="A24" s="139" t="s">
        <v>255</v>
      </c>
      <c r="B24" s="89">
        <v>44300</v>
      </c>
      <c r="C24" s="105" t="s">
        <v>30</v>
      </c>
      <c r="D24" s="73"/>
      <c r="E24" s="73"/>
      <c r="F24" s="88" t="s">
        <v>145</v>
      </c>
      <c r="G24" s="92" t="s">
        <v>208</v>
      </c>
      <c r="H24" s="95" t="s">
        <v>245</v>
      </c>
      <c r="I24" s="46" t="s">
        <v>156</v>
      </c>
      <c r="J24" s="109" t="s">
        <v>183</v>
      </c>
      <c r="K24" s="89">
        <v>44545</v>
      </c>
      <c r="L24" s="89">
        <v>46371</v>
      </c>
      <c r="M24" s="73"/>
      <c r="N24" s="95" t="s">
        <v>256</v>
      </c>
      <c r="O24" s="73"/>
      <c r="P24" s="88" t="s">
        <v>164</v>
      </c>
      <c r="Q24" s="95" t="s">
        <v>29</v>
      </c>
    </row>
    <row r="25" spans="1:17" ht="150" customHeight="1">
      <c r="A25" s="46" t="s">
        <v>257</v>
      </c>
      <c r="B25" s="140">
        <v>43245</v>
      </c>
      <c r="C25" s="94" t="s">
        <v>34</v>
      </c>
      <c r="D25" s="93"/>
      <c r="E25" s="104"/>
      <c r="F25" s="93" t="s">
        <v>145</v>
      </c>
      <c r="G25" s="141" t="s">
        <v>258</v>
      </c>
      <c r="H25" s="93" t="s">
        <v>259</v>
      </c>
      <c r="I25" s="46" t="s">
        <v>156</v>
      </c>
      <c r="J25" s="9" t="s">
        <v>260</v>
      </c>
      <c r="K25" s="93">
        <v>43342</v>
      </c>
      <c r="L25" s="93">
        <v>45168</v>
      </c>
      <c r="M25" s="102"/>
      <c r="N25" s="46" t="s">
        <v>261</v>
      </c>
      <c r="O25" s="104"/>
      <c r="P25" s="46" t="s">
        <v>164</v>
      </c>
      <c r="Q25" s="46" t="s">
        <v>262</v>
      </c>
    </row>
    <row r="26" spans="1:17" ht="150" customHeight="1">
      <c r="A26" s="46" t="s">
        <v>263</v>
      </c>
      <c r="B26" s="93">
        <v>40058</v>
      </c>
      <c r="C26" s="94" t="s">
        <v>264</v>
      </c>
      <c r="D26" s="92"/>
      <c r="E26" s="97"/>
      <c r="F26" s="93" t="s">
        <v>145</v>
      </c>
      <c r="G26" s="46" t="s">
        <v>258</v>
      </c>
      <c r="H26" s="93" t="s">
        <v>265</v>
      </c>
      <c r="I26" s="93" t="s">
        <v>156</v>
      </c>
      <c r="J26" s="9" t="s">
        <v>266</v>
      </c>
      <c r="K26" s="93">
        <v>40119</v>
      </c>
      <c r="L26" s="93" t="s">
        <v>267</v>
      </c>
      <c r="M26" s="99"/>
      <c r="N26" s="46" t="s">
        <v>268</v>
      </c>
      <c r="O26" s="97"/>
      <c r="P26" s="46" t="s">
        <v>164</v>
      </c>
      <c r="Q26" s="46" t="s">
        <v>31</v>
      </c>
    </row>
    <row r="27" spans="1:17" ht="150" customHeight="1">
      <c r="A27" s="88" t="s">
        <v>269</v>
      </c>
      <c r="B27" s="89">
        <v>43595</v>
      </c>
      <c r="C27" s="115" t="s">
        <v>270</v>
      </c>
      <c r="D27" s="73"/>
      <c r="E27" s="73"/>
      <c r="F27" s="92" t="s">
        <v>145</v>
      </c>
      <c r="G27" s="88" t="s">
        <v>179</v>
      </c>
      <c r="H27" s="46" t="s">
        <v>271</v>
      </c>
      <c r="I27" s="93" t="s">
        <v>148</v>
      </c>
      <c r="J27" s="21" t="s">
        <v>199</v>
      </c>
      <c r="K27" s="89">
        <v>43724</v>
      </c>
      <c r="L27" s="89">
        <v>45551</v>
      </c>
      <c r="M27" s="91"/>
      <c r="N27" s="46" t="s">
        <v>272</v>
      </c>
      <c r="O27" s="73"/>
      <c r="P27" s="46" t="s">
        <v>151</v>
      </c>
      <c r="Q27" s="92" t="s">
        <v>31</v>
      </c>
    </row>
    <row r="28" spans="1:17" ht="150" customHeight="1">
      <c r="A28" s="128" t="s">
        <v>273</v>
      </c>
      <c r="B28" s="144">
        <v>44743</v>
      </c>
      <c r="C28" s="127" t="s">
        <v>274</v>
      </c>
      <c r="D28" s="128"/>
      <c r="E28" s="128"/>
      <c r="F28" s="128" t="s">
        <v>243</v>
      </c>
      <c r="G28" s="128" t="s">
        <v>154</v>
      </c>
      <c r="H28" s="128" t="s">
        <v>275</v>
      </c>
      <c r="I28" s="128" t="s">
        <v>156</v>
      </c>
      <c r="J28" s="127" t="s">
        <v>276</v>
      </c>
      <c r="K28" s="144">
        <v>44817</v>
      </c>
      <c r="L28" s="144">
        <v>46643</v>
      </c>
      <c r="M28" s="128"/>
      <c r="N28" s="128" t="s">
        <v>155</v>
      </c>
      <c r="O28" s="128"/>
      <c r="P28" s="145" t="s">
        <v>151</v>
      </c>
      <c r="Q28" s="146" t="s">
        <v>113</v>
      </c>
    </row>
    <row r="29" spans="1:17" s="1" customFormat="1" ht="150" customHeight="1">
      <c r="A29" s="147" t="s">
        <v>277</v>
      </c>
      <c r="B29" s="148">
        <v>44531</v>
      </c>
      <c r="C29" s="149" t="s">
        <v>37</v>
      </c>
      <c r="D29" s="147"/>
      <c r="E29" s="150"/>
      <c r="F29" s="150" t="s">
        <v>145</v>
      </c>
      <c r="G29" s="150" t="s">
        <v>212</v>
      </c>
      <c r="H29" s="150" t="s">
        <v>278</v>
      </c>
      <c r="I29" s="147" t="s">
        <v>279</v>
      </c>
      <c r="J29" s="62" t="s">
        <v>280</v>
      </c>
      <c r="K29" s="151">
        <v>44720</v>
      </c>
      <c r="L29" s="151">
        <v>45085</v>
      </c>
      <c r="M29" s="150"/>
      <c r="N29" s="152" t="s">
        <v>281</v>
      </c>
      <c r="O29" s="150"/>
      <c r="P29" s="150" t="s">
        <v>164</v>
      </c>
      <c r="Q29" s="153" t="s">
        <v>35</v>
      </c>
    </row>
    <row r="30" spans="1:17" s="1" customFormat="1" ht="150" customHeight="1">
      <c r="A30" s="88" t="s">
        <v>282</v>
      </c>
      <c r="B30" s="89">
        <v>43980</v>
      </c>
      <c r="C30" s="115" t="s">
        <v>283</v>
      </c>
      <c r="D30" s="73"/>
      <c r="E30" s="73"/>
      <c r="F30" s="92" t="s">
        <v>145</v>
      </c>
      <c r="G30" s="88" t="s">
        <v>258</v>
      </c>
      <c r="H30" s="46" t="s">
        <v>284</v>
      </c>
      <c r="I30" s="46" t="s">
        <v>156</v>
      </c>
      <c r="J30" s="154" t="s">
        <v>183</v>
      </c>
      <c r="K30" s="89">
        <v>44083</v>
      </c>
      <c r="L30" s="89">
        <v>45909</v>
      </c>
      <c r="M30" s="96"/>
      <c r="N30" s="88" t="s">
        <v>285</v>
      </c>
      <c r="O30" s="73"/>
      <c r="P30" s="88" t="s">
        <v>164</v>
      </c>
      <c r="Q30" s="88" t="s">
        <v>35</v>
      </c>
    </row>
    <row r="31" spans="1:17" ht="150" customHeight="1">
      <c r="A31" s="88" t="s">
        <v>286</v>
      </c>
      <c r="B31" s="89">
        <v>43423</v>
      </c>
      <c r="C31" s="90" t="s">
        <v>287</v>
      </c>
      <c r="D31" s="73"/>
      <c r="E31" s="92"/>
      <c r="F31" s="88" t="s">
        <v>145</v>
      </c>
      <c r="G31" s="88" t="s">
        <v>258</v>
      </c>
      <c r="H31" s="88" t="s">
        <v>288</v>
      </c>
      <c r="I31" s="46" t="s">
        <v>192</v>
      </c>
      <c r="J31" s="97" t="s">
        <v>183</v>
      </c>
      <c r="K31" s="89">
        <v>43808</v>
      </c>
      <c r="L31" s="89">
        <v>45635</v>
      </c>
      <c r="M31" s="91"/>
      <c r="N31" s="46" t="s">
        <v>289</v>
      </c>
      <c r="O31" s="73"/>
      <c r="P31" s="88" t="s">
        <v>164</v>
      </c>
      <c r="Q31" s="92" t="s">
        <v>35</v>
      </c>
    </row>
    <row r="32" spans="1:17" ht="150" customHeight="1">
      <c r="A32" s="88" t="s">
        <v>286</v>
      </c>
      <c r="B32" s="89">
        <v>43423</v>
      </c>
      <c r="C32" s="90" t="s">
        <v>287</v>
      </c>
      <c r="D32" s="73"/>
      <c r="E32" s="92"/>
      <c r="F32" s="88" t="s">
        <v>290</v>
      </c>
      <c r="G32" s="88" t="s">
        <v>258</v>
      </c>
      <c r="H32" s="88" t="s">
        <v>288</v>
      </c>
      <c r="I32" s="46" t="s">
        <v>192</v>
      </c>
      <c r="J32" s="13" t="s">
        <v>291</v>
      </c>
      <c r="K32" s="89">
        <v>43852</v>
      </c>
      <c r="L32" s="89">
        <v>45635</v>
      </c>
      <c r="M32" s="91"/>
      <c r="N32" s="46" t="s">
        <v>289</v>
      </c>
      <c r="O32" s="73"/>
      <c r="P32" s="88" t="s">
        <v>164</v>
      </c>
      <c r="Q32" s="92" t="s">
        <v>35</v>
      </c>
    </row>
    <row r="33" spans="1:17" ht="150" customHeight="1">
      <c r="A33" s="88" t="s">
        <v>292</v>
      </c>
      <c r="B33" s="89">
        <v>43383</v>
      </c>
      <c r="C33" s="107" t="s">
        <v>293</v>
      </c>
      <c r="D33" s="92"/>
      <c r="E33" s="92"/>
      <c r="F33" s="46" t="s">
        <v>145</v>
      </c>
      <c r="G33" s="88" t="s">
        <v>294</v>
      </c>
      <c r="H33" s="46" t="s">
        <v>295</v>
      </c>
      <c r="I33" s="46" t="s">
        <v>296</v>
      </c>
      <c r="J33" s="21" t="s">
        <v>199</v>
      </c>
      <c r="K33" s="89">
        <v>43474</v>
      </c>
      <c r="L33" s="89">
        <v>45300</v>
      </c>
      <c r="M33" s="91"/>
      <c r="N33" s="46" t="s">
        <v>297</v>
      </c>
      <c r="O33" s="73"/>
      <c r="P33" s="46" t="s">
        <v>164</v>
      </c>
      <c r="Q33" s="88" t="s">
        <v>35</v>
      </c>
    </row>
    <row r="34" spans="1:17" ht="150" customHeight="1">
      <c r="A34" s="46" t="s">
        <v>230</v>
      </c>
      <c r="B34" s="93">
        <v>38308</v>
      </c>
      <c r="C34" s="101" t="s">
        <v>298</v>
      </c>
      <c r="D34" s="93"/>
      <c r="E34" s="97"/>
      <c r="F34" s="46" t="s">
        <v>145</v>
      </c>
      <c r="G34" s="46" t="s">
        <v>146</v>
      </c>
      <c r="H34" s="46" t="s">
        <v>232</v>
      </c>
      <c r="I34" s="46" t="s">
        <v>156</v>
      </c>
      <c r="J34" s="9" t="s">
        <v>299</v>
      </c>
      <c r="K34" s="93">
        <v>38567</v>
      </c>
      <c r="L34" s="93" t="s">
        <v>175</v>
      </c>
      <c r="M34" s="97"/>
      <c r="N34" s="46" t="s">
        <v>300</v>
      </c>
      <c r="O34" s="46"/>
      <c r="P34" s="46" t="s">
        <v>164</v>
      </c>
      <c r="Q34" s="46" t="s">
        <v>301</v>
      </c>
    </row>
    <row r="35" spans="1:17" ht="150" customHeight="1">
      <c r="A35" s="108" t="s">
        <v>302</v>
      </c>
      <c r="B35" s="89">
        <v>44385</v>
      </c>
      <c r="C35" s="90" t="s">
        <v>41</v>
      </c>
      <c r="D35" s="73"/>
      <c r="E35" s="73"/>
      <c r="F35" s="88" t="s">
        <v>145</v>
      </c>
      <c r="G35" s="92" t="s">
        <v>208</v>
      </c>
      <c r="H35" s="46" t="s">
        <v>303</v>
      </c>
      <c r="I35" s="46" t="s">
        <v>156</v>
      </c>
      <c r="J35" s="9" t="s">
        <v>183</v>
      </c>
      <c r="K35" s="89">
        <v>44546</v>
      </c>
      <c r="L35" s="89">
        <v>46372</v>
      </c>
      <c r="M35" s="96"/>
      <c r="N35" s="88" t="s">
        <v>304</v>
      </c>
      <c r="O35" s="73"/>
      <c r="P35" s="88" t="s">
        <v>164</v>
      </c>
      <c r="Q35" s="88" t="s">
        <v>40</v>
      </c>
    </row>
    <row r="36" spans="1:17" ht="150" customHeight="1">
      <c r="A36" s="155" t="s">
        <v>305</v>
      </c>
      <c r="B36" s="89">
        <v>44323</v>
      </c>
      <c r="C36" s="105" t="s">
        <v>42</v>
      </c>
      <c r="D36" s="73"/>
      <c r="E36" s="73"/>
      <c r="F36" s="88" t="s">
        <v>145</v>
      </c>
      <c r="G36" s="92" t="s">
        <v>179</v>
      </c>
      <c r="H36" s="95" t="s">
        <v>306</v>
      </c>
      <c r="I36" s="46" t="s">
        <v>156</v>
      </c>
      <c r="J36" s="109" t="s">
        <v>183</v>
      </c>
      <c r="K36" s="89">
        <v>44334</v>
      </c>
      <c r="L36" s="89">
        <v>46160</v>
      </c>
      <c r="M36" s="73"/>
      <c r="N36" s="73"/>
      <c r="O36" s="73"/>
      <c r="P36" s="88" t="s">
        <v>164</v>
      </c>
      <c r="Q36" s="92" t="s">
        <v>40</v>
      </c>
    </row>
    <row r="37" spans="1:17" ht="150" customHeight="1">
      <c r="A37" s="108" t="s">
        <v>307</v>
      </c>
      <c r="B37" s="89">
        <v>43747</v>
      </c>
      <c r="C37" s="90" t="s">
        <v>43</v>
      </c>
      <c r="D37" s="73"/>
      <c r="E37" s="73"/>
      <c r="F37" s="88" t="s">
        <v>145</v>
      </c>
      <c r="G37" s="92" t="s">
        <v>208</v>
      </c>
      <c r="H37" s="95" t="s">
        <v>308</v>
      </c>
      <c r="I37" s="46" t="s">
        <v>156</v>
      </c>
      <c r="J37" s="9" t="s">
        <v>183</v>
      </c>
      <c r="K37" s="89">
        <v>43837</v>
      </c>
      <c r="L37" s="89">
        <v>45664</v>
      </c>
      <c r="M37" s="73"/>
      <c r="N37" s="156" t="s">
        <v>309</v>
      </c>
      <c r="O37" s="73"/>
      <c r="P37" s="88" t="s">
        <v>164</v>
      </c>
      <c r="Q37" s="92" t="s">
        <v>40</v>
      </c>
    </row>
    <row r="38" spans="1:17" ht="150" customHeight="1">
      <c r="A38" s="88" t="s">
        <v>310</v>
      </c>
      <c r="B38" s="89">
        <v>43745</v>
      </c>
      <c r="C38" s="115" t="s">
        <v>311</v>
      </c>
      <c r="D38" s="73"/>
      <c r="E38" s="73"/>
      <c r="F38" s="92" t="s">
        <v>145</v>
      </c>
      <c r="G38" s="92" t="s">
        <v>258</v>
      </c>
      <c r="H38" s="46" t="s">
        <v>312</v>
      </c>
      <c r="I38" s="46" t="s">
        <v>156</v>
      </c>
      <c r="J38" s="154" t="s">
        <v>183</v>
      </c>
      <c r="K38" s="89">
        <v>43769</v>
      </c>
      <c r="L38" s="89">
        <v>45596</v>
      </c>
      <c r="M38" s="96"/>
      <c r="N38" s="46" t="s">
        <v>313</v>
      </c>
      <c r="O38" s="73"/>
      <c r="P38" s="92" t="s">
        <v>151</v>
      </c>
      <c r="Q38" s="88" t="s">
        <v>45</v>
      </c>
    </row>
    <row r="39" spans="1:17" ht="150" customHeight="1">
      <c r="A39" s="108" t="s">
        <v>314</v>
      </c>
      <c r="B39" s="89">
        <v>44466</v>
      </c>
      <c r="C39" s="90" t="s">
        <v>44</v>
      </c>
      <c r="D39" s="73"/>
      <c r="E39" s="73"/>
      <c r="F39" s="88" t="s">
        <v>145</v>
      </c>
      <c r="G39" s="92" t="s">
        <v>212</v>
      </c>
      <c r="H39" s="46" t="s">
        <v>278</v>
      </c>
      <c r="I39" s="46" t="s">
        <v>156</v>
      </c>
      <c r="J39" s="100" t="s">
        <v>315</v>
      </c>
      <c r="K39" s="89">
        <v>44609</v>
      </c>
      <c r="L39" s="89">
        <v>44974</v>
      </c>
      <c r="M39" s="96"/>
      <c r="N39" s="46" t="s">
        <v>316</v>
      </c>
      <c r="O39" s="73"/>
      <c r="P39" s="88" t="s">
        <v>164</v>
      </c>
      <c r="Q39" s="88" t="s">
        <v>45</v>
      </c>
    </row>
    <row r="40" spans="1:17" ht="150" customHeight="1">
      <c r="A40" s="108" t="s">
        <v>317</v>
      </c>
      <c r="B40" s="89">
        <v>43866</v>
      </c>
      <c r="C40" s="105" t="s">
        <v>48</v>
      </c>
      <c r="D40" s="73"/>
      <c r="E40" s="73"/>
      <c r="F40" s="88" t="s">
        <v>145</v>
      </c>
      <c r="G40" s="92" t="s">
        <v>208</v>
      </c>
      <c r="H40" s="95" t="s">
        <v>238</v>
      </c>
      <c r="I40" s="46" t="s">
        <v>156</v>
      </c>
      <c r="J40" s="9" t="s">
        <v>183</v>
      </c>
      <c r="K40" s="89">
        <v>44242</v>
      </c>
      <c r="L40" s="89">
        <v>46068</v>
      </c>
      <c r="M40" s="73"/>
      <c r="N40" s="88" t="s">
        <v>304</v>
      </c>
      <c r="O40" s="73"/>
      <c r="P40" s="88" t="s">
        <v>164</v>
      </c>
      <c r="Q40" s="92" t="s">
        <v>45</v>
      </c>
    </row>
    <row r="41" spans="1:17" ht="150" customHeight="1">
      <c r="A41" s="88" t="s">
        <v>318</v>
      </c>
      <c r="B41" s="89">
        <v>43259</v>
      </c>
      <c r="C41" s="90" t="s">
        <v>319</v>
      </c>
      <c r="D41" s="73"/>
      <c r="E41" s="92"/>
      <c r="F41" s="88" t="s">
        <v>145</v>
      </c>
      <c r="G41" s="88" t="s">
        <v>146</v>
      </c>
      <c r="H41" s="46" t="s">
        <v>320</v>
      </c>
      <c r="I41" s="88" t="s">
        <v>296</v>
      </c>
      <c r="J41" s="21" t="s">
        <v>199</v>
      </c>
      <c r="K41" s="89">
        <v>43293</v>
      </c>
      <c r="L41" s="89">
        <v>45119</v>
      </c>
      <c r="M41" s="91"/>
      <c r="N41" s="46" t="s">
        <v>321</v>
      </c>
      <c r="O41" s="73"/>
      <c r="P41" s="88" t="s">
        <v>151</v>
      </c>
      <c r="Q41" s="46" t="s">
        <v>45</v>
      </c>
    </row>
    <row r="42" spans="1:17" s="1" customFormat="1" ht="150" customHeight="1">
      <c r="A42" s="46" t="s">
        <v>322</v>
      </c>
      <c r="B42" s="140">
        <v>43138</v>
      </c>
      <c r="C42" s="94" t="s">
        <v>323</v>
      </c>
      <c r="D42" s="93"/>
      <c r="E42" s="104"/>
      <c r="F42" s="93" t="s">
        <v>145</v>
      </c>
      <c r="G42" s="93" t="s">
        <v>212</v>
      </c>
      <c r="H42" s="93" t="s">
        <v>324</v>
      </c>
      <c r="I42" s="93" t="s">
        <v>156</v>
      </c>
      <c r="J42" s="21" t="s">
        <v>199</v>
      </c>
      <c r="K42" s="93">
        <v>43224</v>
      </c>
      <c r="L42" s="93">
        <v>45050</v>
      </c>
      <c r="M42" s="102"/>
      <c r="N42" s="46" t="s">
        <v>325</v>
      </c>
      <c r="O42" s="104"/>
      <c r="P42" s="46" t="s">
        <v>164</v>
      </c>
      <c r="Q42" s="46" t="s">
        <v>326</v>
      </c>
    </row>
    <row r="43" spans="1:17" ht="150" customHeight="1">
      <c r="A43" s="88" t="s">
        <v>327</v>
      </c>
      <c r="B43" s="89">
        <v>43272</v>
      </c>
      <c r="C43" s="115" t="s">
        <v>328</v>
      </c>
      <c r="D43" s="88"/>
      <c r="E43" s="92"/>
      <c r="F43" s="46" t="s">
        <v>145</v>
      </c>
      <c r="G43" s="88" t="s">
        <v>179</v>
      </c>
      <c r="H43" s="88" t="s">
        <v>329</v>
      </c>
      <c r="I43" s="88" t="s">
        <v>330</v>
      </c>
      <c r="J43" s="13" t="s">
        <v>199</v>
      </c>
      <c r="K43" s="89">
        <v>43488</v>
      </c>
      <c r="L43" s="89">
        <v>45314</v>
      </c>
      <c r="M43" s="91"/>
      <c r="N43" s="88" t="s">
        <v>184</v>
      </c>
      <c r="O43" s="73"/>
      <c r="P43" s="88"/>
      <c r="Q43" s="95" t="s">
        <v>50</v>
      </c>
    </row>
    <row r="44" spans="1:17" ht="150" customHeight="1">
      <c r="A44" s="108" t="s">
        <v>331</v>
      </c>
      <c r="B44" s="89">
        <v>43763</v>
      </c>
      <c r="C44" s="90" t="s">
        <v>54</v>
      </c>
      <c r="D44" s="73"/>
      <c r="E44" s="73"/>
      <c r="F44" s="88" t="s">
        <v>145</v>
      </c>
      <c r="G44" s="92" t="s">
        <v>258</v>
      </c>
      <c r="H44" s="46" t="s">
        <v>332</v>
      </c>
      <c r="I44" s="46" t="s">
        <v>156</v>
      </c>
      <c r="J44" s="21" t="s">
        <v>333</v>
      </c>
      <c r="K44" s="89">
        <v>43990</v>
      </c>
      <c r="L44" s="89">
        <v>45451</v>
      </c>
      <c r="M44" s="96"/>
      <c r="N44" s="88" t="s">
        <v>334</v>
      </c>
      <c r="O44" s="73"/>
      <c r="P44" s="88" t="s">
        <v>164</v>
      </c>
      <c r="Q44" s="88" t="s">
        <v>52</v>
      </c>
    </row>
    <row r="45" spans="1:17" ht="150" customHeight="1">
      <c r="A45" s="108" t="s">
        <v>335</v>
      </c>
      <c r="B45" s="89">
        <v>43801</v>
      </c>
      <c r="C45" s="115" t="s">
        <v>56</v>
      </c>
      <c r="D45" s="73"/>
      <c r="E45" s="73"/>
      <c r="F45" s="88" t="s">
        <v>145</v>
      </c>
      <c r="G45" s="92" t="s">
        <v>154</v>
      </c>
      <c r="H45" s="95" t="s">
        <v>336</v>
      </c>
      <c r="I45" s="46" t="s">
        <v>156</v>
      </c>
      <c r="J45" s="9" t="s">
        <v>183</v>
      </c>
      <c r="K45" s="89">
        <v>44153</v>
      </c>
      <c r="L45" s="89">
        <v>45979</v>
      </c>
      <c r="M45" s="96"/>
      <c r="N45" s="88" t="s">
        <v>337</v>
      </c>
      <c r="O45" s="73"/>
      <c r="P45" s="88" t="s">
        <v>164</v>
      </c>
      <c r="Q45" s="88" t="s">
        <v>52</v>
      </c>
    </row>
    <row r="46" spans="1:17" s="1" customFormat="1" ht="150" customHeight="1">
      <c r="A46" s="88" t="s">
        <v>338</v>
      </c>
      <c r="B46" s="89">
        <v>43545</v>
      </c>
      <c r="C46" s="107" t="s">
        <v>339</v>
      </c>
      <c r="D46" s="73"/>
      <c r="E46" s="92"/>
      <c r="F46" s="88" t="s">
        <v>145</v>
      </c>
      <c r="G46" s="88" t="s">
        <v>154</v>
      </c>
      <c r="H46" s="88" t="s">
        <v>155</v>
      </c>
      <c r="I46" s="46" t="s">
        <v>340</v>
      </c>
      <c r="J46" s="157" t="s">
        <v>183</v>
      </c>
      <c r="K46" s="89">
        <v>43650</v>
      </c>
      <c r="L46" s="89">
        <v>45477</v>
      </c>
      <c r="M46" s="91"/>
      <c r="N46" s="88" t="s">
        <v>341</v>
      </c>
      <c r="O46" s="73"/>
      <c r="P46" s="88" t="s">
        <v>151</v>
      </c>
      <c r="Q46" s="46" t="s">
        <v>52</v>
      </c>
    </row>
    <row r="47" spans="1:17" ht="150" customHeight="1">
      <c r="A47" s="88" t="s">
        <v>342</v>
      </c>
      <c r="B47" s="93">
        <v>41660</v>
      </c>
      <c r="C47" s="107" t="s">
        <v>343</v>
      </c>
      <c r="D47" s="93"/>
      <c r="E47" s="88"/>
      <c r="F47" s="88" t="s">
        <v>145</v>
      </c>
      <c r="G47" s="46" t="s">
        <v>154</v>
      </c>
      <c r="H47" s="46" t="s">
        <v>173</v>
      </c>
      <c r="I47" s="93" t="s">
        <v>156</v>
      </c>
      <c r="J47" s="9" t="s">
        <v>344</v>
      </c>
      <c r="K47" s="140">
        <v>34029</v>
      </c>
      <c r="L47" s="93" t="s">
        <v>175</v>
      </c>
      <c r="M47" s="88"/>
      <c r="N47" s="46" t="s">
        <v>345</v>
      </c>
      <c r="O47" s="88"/>
      <c r="P47" s="46" t="s">
        <v>164</v>
      </c>
      <c r="Q47" s="46" t="s">
        <v>52</v>
      </c>
    </row>
    <row r="48" spans="1:17" ht="150" customHeight="1">
      <c r="A48" s="46" t="s">
        <v>346</v>
      </c>
      <c r="B48" s="158">
        <v>38512</v>
      </c>
      <c r="C48" s="107" t="s">
        <v>347</v>
      </c>
      <c r="D48" s="93"/>
      <c r="E48" s="88"/>
      <c r="F48" s="88" t="s">
        <v>145</v>
      </c>
      <c r="G48" s="88" t="s">
        <v>186</v>
      </c>
      <c r="H48" s="88" t="s">
        <v>348</v>
      </c>
      <c r="I48" s="93" t="s">
        <v>156</v>
      </c>
      <c r="J48" s="9" t="s">
        <v>349</v>
      </c>
      <c r="K48" s="93">
        <v>38625</v>
      </c>
      <c r="L48" s="93" t="s">
        <v>175</v>
      </c>
      <c r="M48" s="104"/>
      <c r="N48" s="93" t="s">
        <v>155</v>
      </c>
      <c r="O48" s="88"/>
      <c r="P48" s="93" t="s">
        <v>164</v>
      </c>
      <c r="Q48" s="46" t="s">
        <v>52</v>
      </c>
    </row>
    <row r="49" spans="1:17" ht="150" customHeight="1">
      <c r="A49" s="93" t="s">
        <v>350</v>
      </c>
      <c r="B49" s="140">
        <v>39435</v>
      </c>
      <c r="C49" s="107" t="s">
        <v>351</v>
      </c>
      <c r="D49" s="93"/>
      <c r="E49" s="104"/>
      <c r="F49" s="93" t="s">
        <v>145</v>
      </c>
      <c r="G49" s="93" t="s">
        <v>154</v>
      </c>
      <c r="H49" s="93" t="s">
        <v>173</v>
      </c>
      <c r="I49" s="93" t="s">
        <v>156</v>
      </c>
      <c r="J49" s="9" t="s">
        <v>352</v>
      </c>
      <c r="K49" s="93">
        <v>39727</v>
      </c>
      <c r="L49" s="93" t="s">
        <v>175</v>
      </c>
      <c r="M49" s="104"/>
      <c r="N49" s="93" t="s">
        <v>353</v>
      </c>
      <c r="O49" s="88"/>
      <c r="P49" s="93" t="s">
        <v>164</v>
      </c>
      <c r="Q49" s="46" t="s">
        <v>52</v>
      </c>
    </row>
    <row r="50" spans="1:17" ht="150" customHeight="1">
      <c r="A50" s="88" t="s">
        <v>354</v>
      </c>
      <c r="B50" s="89">
        <v>43055</v>
      </c>
      <c r="C50" s="90" t="s">
        <v>64</v>
      </c>
      <c r="D50" s="73"/>
      <c r="E50" s="104"/>
      <c r="F50" s="46" t="s">
        <v>145</v>
      </c>
      <c r="G50" s="88" t="s">
        <v>294</v>
      </c>
      <c r="H50" s="46" t="s">
        <v>355</v>
      </c>
      <c r="I50" s="46" t="s">
        <v>356</v>
      </c>
      <c r="J50" s="97" t="s">
        <v>357</v>
      </c>
      <c r="K50" s="89">
        <v>43439</v>
      </c>
      <c r="L50" s="89">
        <v>45265</v>
      </c>
      <c r="M50" s="91"/>
      <c r="N50" s="46" t="s">
        <v>358</v>
      </c>
      <c r="O50" s="73"/>
      <c r="P50" s="88" t="s">
        <v>151</v>
      </c>
      <c r="Q50" s="46" t="s">
        <v>52</v>
      </c>
    </row>
    <row r="51" spans="1:17" ht="150" customHeight="1">
      <c r="A51" s="88" t="s">
        <v>359</v>
      </c>
      <c r="B51" s="89">
        <v>43151</v>
      </c>
      <c r="C51" s="90" t="s">
        <v>360</v>
      </c>
      <c r="D51" s="73"/>
      <c r="E51" s="92"/>
      <c r="F51" s="88" t="s">
        <v>145</v>
      </c>
      <c r="G51" s="88" t="s">
        <v>146</v>
      </c>
      <c r="H51" s="46" t="s">
        <v>361</v>
      </c>
      <c r="I51" s="88" t="s">
        <v>362</v>
      </c>
      <c r="J51" s="13" t="s">
        <v>363</v>
      </c>
      <c r="K51" s="89">
        <v>43276</v>
      </c>
      <c r="L51" s="89">
        <v>45102</v>
      </c>
      <c r="M51" s="91"/>
      <c r="N51" s="88" t="s">
        <v>364</v>
      </c>
      <c r="O51" s="73"/>
      <c r="P51" s="88" t="s">
        <v>151</v>
      </c>
      <c r="Q51" s="46" t="s">
        <v>52</v>
      </c>
    </row>
    <row r="52" spans="1:17" ht="150" customHeight="1">
      <c r="A52" s="92" t="s">
        <v>366</v>
      </c>
      <c r="B52" s="89">
        <v>43608</v>
      </c>
      <c r="C52" s="107" t="s">
        <v>367</v>
      </c>
      <c r="D52" s="92"/>
      <c r="E52" s="73"/>
      <c r="F52" s="88" t="s">
        <v>145</v>
      </c>
      <c r="G52" s="92" t="s">
        <v>294</v>
      </c>
      <c r="H52" s="95" t="s">
        <v>355</v>
      </c>
      <c r="I52" s="95" t="s">
        <v>368</v>
      </c>
      <c r="J52" s="159" t="s">
        <v>369</v>
      </c>
      <c r="K52" s="89">
        <v>43782</v>
      </c>
      <c r="L52" s="89">
        <v>45243</v>
      </c>
      <c r="M52" s="160"/>
      <c r="N52" s="95" t="s">
        <v>370</v>
      </c>
      <c r="O52" s="73"/>
      <c r="P52" s="92" t="s">
        <v>164</v>
      </c>
      <c r="Q52" s="92" t="s">
        <v>52</v>
      </c>
    </row>
    <row r="53" spans="1:17" ht="150" customHeight="1">
      <c r="A53" s="46" t="s">
        <v>371</v>
      </c>
      <c r="B53" s="98" t="s">
        <v>372</v>
      </c>
      <c r="C53" s="94" t="s">
        <v>373</v>
      </c>
      <c r="D53" s="92"/>
      <c r="E53" s="92"/>
      <c r="F53" s="88" t="s">
        <v>374</v>
      </c>
      <c r="G53" s="46" t="s">
        <v>375</v>
      </c>
      <c r="H53" s="93" t="s">
        <v>376</v>
      </c>
      <c r="I53" s="93" t="s">
        <v>156</v>
      </c>
      <c r="J53" s="9" t="s">
        <v>377</v>
      </c>
      <c r="K53" s="93">
        <v>41582</v>
      </c>
      <c r="L53" s="93" t="s">
        <v>158</v>
      </c>
      <c r="M53" s="96"/>
      <c r="N53" s="46" t="s">
        <v>378</v>
      </c>
      <c r="O53" s="73"/>
      <c r="P53" s="46" t="s">
        <v>164</v>
      </c>
      <c r="Q53" s="46" t="s">
        <v>52</v>
      </c>
    </row>
    <row r="54" spans="1:17" s="1" customFormat="1" ht="150" customHeight="1">
      <c r="A54" s="46" t="s">
        <v>371</v>
      </c>
      <c r="B54" s="98" t="s">
        <v>372</v>
      </c>
      <c r="C54" s="142" t="s">
        <v>373</v>
      </c>
      <c r="D54" s="88"/>
      <c r="E54" s="88"/>
      <c r="F54" s="92" t="s">
        <v>145</v>
      </c>
      <c r="G54" s="95" t="s">
        <v>375</v>
      </c>
      <c r="H54" s="95" t="s">
        <v>379</v>
      </c>
      <c r="I54" s="93" t="s">
        <v>156</v>
      </c>
      <c r="J54" s="9" t="s">
        <v>380</v>
      </c>
      <c r="K54" s="93">
        <v>37047</v>
      </c>
      <c r="L54" s="93">
        <v>42526</v>
      </c>
      <c r="M54" s="88"/>
      <c r="N54" s="46" t="s">
        <v>381</v>
      </c>
      <c r="O54" s="88"/>
      <c r="P54" s="46"/>
      <c r="Q54" s="46" t="s">
        <v>52</v>
      </c>
    </row>
    <row r="55" spans="1:17" s="1" customFormat="1" ht="150" customHeight="1">
      <c r="A55" s="46" t="s">
        <v>382</v>
      </c>
      <c r="B55" s="93">
        <v>41527</v>
      </c>
      <c r="C55" s="94" t="s">
        <v>53</v>
      </c>
      <c r="D55" s="92"/>
      <c r="E55" s="73"/>
      <c r="F55" s="46" t="s">
        <v>145</v>
      </c>
      <c r="G55" s="46" t="s">
        <v>146</v>
      </c>
      <c r="H55" s="46" t="s">
        <v>383</v>
      </c>
      <c r="I55" s="46" t="s">
        <v>156</v>
      </c>
      <c r="J55" s="9" t="s">
        <v>384</v>
      </c>
      <c r="K55" s="93">
        <v>41821</v>
      </c>
      <c r="L55" s="93" t="s">
        <v>158</v>
      </c>
      <c r="M55" s="102"/>
      <c r="N55" s="46" t="s">
        <v>385</v>
      </c>
      <c r="O55" s="104"/>
      <c r="P55" s="46" t="s">
        <v>164</v>
      </c>
      <c r="Q55" s="46" t="s">
        <v>52</v>
      </c>
    </row>
    <row r="56" spans="1:17" ht="150" customHeight="1">
      <c r="A56" s="88" t="s">
        <v>386</v>
      </c>
      <c r="B56" s="89">
        <v>43382</v>
      </c>
      <c r="C56" s="90" t="s">
        <v>71</v>
      </c>
      <c r="D56" s="92"/>
      <c r="E56" s="93"/>
      <c r="F56" s="46" t="s">
        <v>145</v>
      </c>
      <c r="G56" s="88" t="s">
        <v>146</v>
      </c>
      <c r="H56" s="46" t="s">
        <v>387</v>
      </c>
      <c r="I56" s="46" t="s">
        <v>148</v>
      </c>
      <c r="J56" s="13" t="s">
        <v>199</v>
      </c>
      <c r="K56" s="89">
        <v>43472</v>
      </c>
      <c r="L56" s="89">
        <v>45298</v>
      </c>
      <c r="M56" s="161"/>
      <c r="N56" s="88" t="s">
        <v>388</v>
      </c>
      <c r="O56" s="46"/>
      <c r="P56" s="46"/>
      <c r="Q56" s="46" t="s">
        <v>65</v>
      </c>
    </row>
    <row r="57" spans="1:17" ht="150" customHeight="1">
      <c r="A57" s="88" t="s">
        <v>389</v>
      </c>
      <c r="B57" s="89">
        <v>43643</v>
      </c>
      <c r="C57" s="90" t="s">
        <v>67</v>
      </c>
      <c r="D57" s="73"/>
      <c r="E57" s="92"/>
      <c r="F57" s="88" t="s">
        <v>145</v>
      </c>
      <c r="G57" s="73"/>
      <c r="H57" s="46" t="s">
        <v>390</v>
      </c>
      <c r="I57" s="46" t="s">
        <v>156</v>
      </c>
      <c r="J57" s="162" t="s">
        <v>391</v>
      </c>
      <c r="K57" s="89">
        <v>43839</v>
      </c>
      <c r="L57" s="89">
        <v>45666</v>
      </c>
      <c r="M57" s="91"/>
      <c r="N57" s="46" t="s">
        <v>392</v>
      </c>
      <c r="O57" s="73"/>
      <c r="P57" s="88" t="s">
        <v>151</v>
      </c>
      <c r="Q57" s="46" t="s">
        <v>65</v>
      </c>
    </row>
    <row r="58" spans="1:17" ht="150" customHeight="1">
      <c r="A58" s="88" t="s">
        <v>393</v>
      </c>
      <c r="B58" s="89">
        <v>43454</v>
      </c>
      <c r="C58" s="115" t="s">
        <v>394</v>
      </c>
      <c r="D58" s="88"/>
      <c r="E58" s="92"/>
      <c r="F58" s="88" t="s">
        <v>145</v>
      </c>
      <c r="G58" s="46" t="s">
        <v>155</v>
      </c>
      <c r="H58" s="46" t="s">
        <v>395</v>
      </c>
      <c r="I58" s="46" t="s">
        <v>148</v>
      </c>
      <c r="J58" s="21" t="s">
        <v>396</v>
      </c>
      <c r="K58" s="89">
        <v>43515</v>
      </c>
      <c r="L58" s="89">
        <v>45341</v>
      </c>
      <c r="M58" s="91"/>
      <c r="N58" s="46" t="s">
        <v>397</v>
      </c>
      <c r="O58" s="73"/>
      <c r="P58" s="88" t="s">
        <v>151</v>
      </c>
      <c r="Q58" s="46" t="s">
        <v>65</v>
      </c>
    </row>
    <row r="59" spans="1:17" ht="150" customHeight="1">
      <c r="A59" s="46" t="s">
        <v>398</v>
      </c>
      <c r="B59" s="93">
        <v>42180</v>
      </c>
      <c r="C59" s="94" t="s">
        <v>399</v>
      </c>
      <c r="D59" s="92"/>
      <c r="E59" s="73"/>
      <c r="F59" s="46" t="s">
        <v>145</v>
      </c>
      <c r="G59" s="46" t="s">
        <v>154</v>
      </c>
      <c r="H59" s="46" t="s">
        <v>155</v>
      </c>
      <c r="I59" s="46" t="s">
        <v>156</v>
      </c>
      <c r="J59" s="9" t="s">
        <v>400</v>
      </c>
      <c r="K59" s="93">
        <v>42278</v>
      </c>
      <c r="L59" s="93" t="s">
        <v>158</v>
      </c>
      <c r="M59" s="102"/>
      <c r="N59" s="46" t="s">
        <v>155</v>
      </c>
      <c r="O59" s="104"/>
      <c r="P59" s="46" t="s">
        <v>164</v>
      </c>
      <c r="Q59" s="46" t="s">
        <v>65</v>
      </c>
    </row>
    <row r="60" spans="1:17" ht="150" customHeight="1">
      <c r="A60" s="46" t="s">
        <v>401</v>
      </c>
      <c r="B60" s="93">
        <v>34957</v>
      </c>
      <c r="C60" s="101" t="s">
        <v>402</v>
      </c>
      <c r="D60" s="93"/>
      <c r="E60" s="93"/>
      <c r="F60" s="93" t="s">
        <v>145</v>
      </c>
      <c r="G60" s="93" t="s">
        <v>179</v>
      </c>
      <c r="H60" s="93" t="s">
        <v>403</v>
      </c>
      <c r="I60" s="93" t="s">
        <v>156</v>
      </c>
      <c r="J60" s="9" t="s">
        <v>404</v>
      </c>
      <c r="K60" s="93">
        <v>34939</v>
      </c>
      <c r="L60" s="93" t="s">
        <v>175</v>
      </c>
      <c r="M60" s="93"/>
      <c r="N60" s="46" t="s">
        <v>405</v>
      </c>
      <c r="O60" s="88"/>
      <c r="P60" s="46" t="s">
        <v>164</v>
      </c>
      <c r="Q60" s="46" t="s">
        <v>65</v>
      </c>
    </row>
    <row r="61" spans="1:17" ht="150" customHeight="1">
      <c r="A61" s="46" t="s">
        <v>406</v>
      </c>
      <c r="B61" s="93">
        <v>41201</v>
      </c>
      <c r="C61" s="94" t="s">
        <v>407</v>
      </c>
      <c r="D61" s="92"/>
      <c r="E61" s="93"/>
      <c r="F61" s="93" t="s">
        <v>145</v>
      </c>
      <c r="G61" s="46" t="s">
        <v>208</v>
      </c>
      <c r="H61" s="93" t="s">
        <v>209</v>
      </c>
      <c r="I61" s="93" t="s">
        <v>156</v>
      </c>
      <c r="J61" s="9" t="s">
        <v>408</v>
      </c>
      <c r="K61" s="93">
        <v>41337</v>
      </c>
      <c r="L61" s="93" t="s">
        <v>175</v>
      </c>
      <c r="M61" s="161"/>
      <c r="N61" s="46" t="s">
        <v>409</v>
      </c>
      <c r="O61" s="46"/>
      <c r="P61" s="46" t="s">
        <v>164</v>
      </c>
      <c r="Q61" s="46" t="s">
        <v>65</v>
      </c>
    </row>
    <row r="62" spans="1:17" ht="150" customHeight="1">
      <c r="A62" s="163" t="s">
        <v>410</v>
      </c>
      <c r="B62" s="164">
        <v>44256</v>
      </c>
      <c r="C62" s="165" t="s">
        <v>411</v>
      </c>
      <c r="D62" s="166"/>
      <c r="E62" s="166"/>
      <c r="F62" s="163" t="s">
        <v>243</v>
      </c>
      <c r="G62" s="163" t="s">
        <v>146</v>
      </c>
      <c r="H62" s="163" t="s">
        <v>412</v>
      </c>
      <c r="I62" s="163" t="s">
        <v>148</v>
      </c>
      <c r="J62" s="167" t="s">
        <v>413</v>
      </c>
      <c r="K62" s="164">
        <v>44312</v>
      </c>
      <c r="L62" s="164">
        <v>45408</v>
      </c>
      <c r="M62" s="166"/>
      <c r="N62" s="163" t="s">
        <v>414</v>
      </c>
      <c r="O62" s="166"/>
      <c r="P62" s="168" t="s">
        <v>151</v>
      </c>
      <c r="Q62" s="168" t="s">
        <v>415</v>
      </c>
    </row>
    <row r="63" spans="1:17" ht="150" customHeight="1">
      <c r="A63" s="108" t="s">
        <v>416</v>
      </c>
      <c r="B63" s="89">
        <v>44223</v>
      </c>
      <c r="C63" s="90" t="s">
        <v>76</v>
      </c>
      <c r="D63" s="73"/>
      <c r="E63" s="73"/>
      <c r="F63" s="88" t="s">
        <v>145</v>
      </c>
      <c r="G63" s="92" t="s">
        <v>212</v>
      </c>
      <c r="H63" s="46" t="s">
        <v>417</v>
      </c>
      <c r="I63" s="46" t="s">
        <v>156</v>
      </c>
      <c r="J63" s="114" t="s">
        <v>183</v>
      </c>
      <c r="K63" s="89">
        <v>44484</v>
      </c>
      <c r="L63" s="89">
        <v>46310</v>
      </c>
      <c r="M63" s="96"/>
      <c r="N63" s="46" t="s">
        <v>418</v>
      </c>
      <c r="O63" s="73"/>
      <c r="P63" s="88" t="s">
        <v>164</v>
      </c>
      <c r="Q63" s="92" t="s">
        <v>73</v>
      </c>
    </row>
    <row r="64" spans="1:17" ht="150" customHeight="1">
      <c r="A64" s="169" t="s">
        <v>419</v>
      </c>
      <c r="B64" s="89">
        <v>43689</v>
      </c>
      <c r="C64" s="90" t="s">
        <v>80</v>
      </c>
      <c r="D64" s="88"/>
      <c r="E64" s="92"/>
      <c r="F64" s="92" t="s">
        <v>145</v>
      </c>
      <c r="G64" s="88" t="s">
        <v>146</v>
      </c>
      <c r="H64" s="46" t="s">
        <v>420</v>
      </c>
      <c r="I64" s="93" t="s">
        <v>148</v>
      </c>
      <c r="J64" s="21" t="s">
        <v>199</v>
      </c>
      <c r="K64" s="89">
        <v>43725</v>
      </c>
      <c r="L64" s="89">
        <v>45552</v>
      </c>
      <c r="M64" s="91"/>
      <c r="N64" s="46" t="s">
        <v>421</v>
      </c>
      <c r="O64" s="73"/>
      <c r="P64" s="46" t="s">
        <v>151</v>
      </c>
      <c r="Q64" s="92" t="s">
        <v>73</v>
      </c>
    </row>
    <row r="65" spans="1:18" ht="150" customHeight="1">
      <c r="A65" s="108" t="s">
        <v>422</v>
      </c>
      <c r="B65" s="89">
        <v>44126</v>
      </c>
      <c r="C65" s="105" t="s">
        <v>77</v>
      </c>
      <c r="D65" s="73"/>
      <c r="E65" s="73"/>
      <c r="F65" s="169" t="s">
        <v>145</v>
      </c>
      <c r="G65" s="92" t="s">
        <v>146</v>
      </c>
      <c r="H65" s="46" t="s">
        <v>423</v>
      </c>
      <c r="I65" s="93" t="s">
        <v>156</v>
      </c>
      <c r="J65" s="9" t="s">
        <v>183</v>
      </c>
      <c r="K65" s="89">
        <v>44183</v>
      </c>
      <c r="L65" s="89">
        <v>46009</v>
      </c>
      <c r="M65" s="96"/>
      <c r="N65" s="46" t="s">
        <v>424</v>
      </c>
      <c r="O65" s="73"/>
      <c r="P65" s="46" t="s">
        <v>164</v>
      </c>
      <c r="Q65" s="88" t="s">
        <v>73</v>
      </c>
    </row>
    <row r="66" spans="1:18" ht="150" customHeight="1">
      <c r="A66" s="88" t="s">
        <v>425</v>
      </c>
      <c r="B66" s="89">
        <v>43608</v>
      </c>
      <c r="C66" s="115" t="s">
        <v>78</v>
      </c>
      <c r="D66" s="73"/>
      <c r="E66" s="73"/>
      <c r="F66" s="92" t="s">
        <v>145</v>
      </c>
      <c r="G66" s="92" t="s">
        <v>146</v>
      </c>
      <c r="H66" s="46" t="s">
        <v>387</v>
      </c>
      <c r="I66" s="46" t="s">
        <v>156</v>
      </c>
      <c r="J66" s="13" t="s">
        <v>426</v>
      </c>
      <c r="K66" s="89">
        <v>43852</v>
      </c>
      <c r="L66" s="89">
        <v>45679</v>
      </c>
      <c r="M66" s="96"/>
      <c r="N66" s="88" t="s">
        <v>427</v>
      </c>
      <c r="O66" s="73"/>
      <c r="P66" s="88" t="s">
        <v>164</v>
      </c>
      <c r="Q66" s="92" t="s">
        <v>73</v>
      </c>
    </row>
    <row r="67" spans="1:18" ht="150" customHeight="1">
      <c r="A67" s="92" t="s">
        <v>428</v>
      </c>
      <c r="B67" s="89">
        <v>43696</v>
      </c>
      <c r="C67" s="90" t="s">
        <v>79</v>
      </c>
      <c r="D67" s="73"/>
      <c r="E67" s="73"/>
      <c r="F67" s="92" t="s">
        <v>145</v>
      </c>
      <c r="G67" s="88" t="s">
        <v>146</v>
      </c>
      <c r="H67" s="95" t="s">
        <v>429</v>
      </c>
      <c r="I67" s="95" t="s">
        <v>156</v>
      </c>
      <c r="J67" s="170" t="s">
        <v>430</v>
      </c>
      <c r="K67" s="89">
        <v>43783</v>
      </c>
      <c r="L67" s="89">
        <v>45610</v>
      </c>
      <c r="M67" s="73"/>
      <c r="N67" s="95" t="s">
        <v>431</v>
      </c>
      <c r="O67" s="73"/>
      <c r="P67" s="92" t="s">
        <v>164</v>
      </c>
      <c r="Q67" s="88" t="s">
        <v>73</v>
      </c>
    </row>
    <row r="68" spans="1:18" ht="150" customHeight="1">
      <c r="A68" s="46" t="s">
        <v>432</v>
      </c>
      <c r="B68" s="93">
        <v>43256</v>
      </c>
      <c r="C68" s="94" t="s">
        <v>433</v>
      </c>
      <c r="D68" s="93"/>
      <c r="E68" s="46"/>
      <c r="F68" s="95" t="s">
        <v>145</v>
      </c>
      <c r="G68" s="95" t="s">
        <v>155</v>
      </c>
      <c r="H68" s="46" t="s">
        <v>434</v>
      </c>
      <c r="I68" s="46" t="s">
        <v>156</v>
      </c>
      <c r="J68" s="21" t="s">
        <v>183</v>
      </c>
      <c r="K68" s="93">
        <v>43304</v>
      </c>
      <c r="L68" s="93">
        <v>45130</v>
      </c>
      <c r="M68" s="102"/>
      <c r="N68" s="46" t="s">
        <v>435</v>
      </c>
      <c r="O68" s="104"/>
      <c r="P68" s="95" t="s">
        <v>194</v>
      </c>
      <c r="Q68" s="46" t="s">
        <v>73</v>
      </c>
    </row>
    <row r="69" spans="1:18" ht="150" customHeight="1">
      <c r="A69" s="88" t="s">
        <v>436</v>
      </c>
      <c r="B69" s="89">
        <v>43236</v>
      </c>
      <c r="C69" s="90" t="s">
        <v>72</v>
      </c>
      <c r="D69" s="73"/>
      <c r="E69" s="92"/>
      <c r="F69" s="88" t="s">
        <v>145</v>
      </c>
      <c r="G69" s="88" t="s">
        <v>208</v>
      </c>
      <c r="H69" s="88" t="s">
        <v>437</v>
      </c>
      <c r="I69" s="95" t="s">
        <v>156</v>
      </c>
      <c r="J69" s="13" t="s">
        <v>438</v>
      </c>
      <c r="K69" s="89">
        <v>43374</v>
      </c>
      <c r="L69" s="89">
        <v>45139</v>
      </c>
      <c r="M69" s="91"/>
      <c r="N69" s="46" t="s">
        <v>439</v>
      </c>
      <c r="O69" s="73"/>
      <c r="P69" s="88" t="s">
        <v>151</v>
      </c>
      <c r="Q69" s="92" t="s">
        <v>415</v>
      </c>
    </row>
    <row r="70" spans="1:18" ht="150" customHeight="1">
      <c r="A70" s="46" t="s">
        <v>440</v>
      </c>
      <c r="B70" s="93">
        <v>42044</v>
      </c>
      <c r="C70" s="94" t="s">
        <v>83</v>
      </c>
      <c r="D70" s="92"/>
      <c r="E70" s="88"/>
      <c r="F70" s="46" t="s">
        <v>145</v>
      </c>
      <c r="G70" s="46" t="s">
        <v>208</v>
      </c>
      <c r="H70" s="46" t="s">
        <v>441</v>
      </c>
      <c r="I70" s="93" t="s">
        <v>156</v>
      </c>
      <c r="J70" s="9" t="s">
        <v>183</v>
      </c>
      <c r="K70" s="93">
        <v>42471</v>
      </c>
      <c r="L70" s="93">
        <v>46123</v>
      </c>
      <c r="M70" s="102"/>
      <c r="N70" s="46" t="s">
        <v>215</v>
      </c>
      <c r="O70" s="104"/>
      <c r="P70" s="46" t="s">
        <v>164</v>
      </c>
      <c r="Q70" s="46" t="s">
        <v>82</v>
      </c>
    </row>
    <row r="71" spans="1:18" ht="150" customHeight="1">
      <c r="A71" s="171" t="s">
        <v>442</v>
      </c>
      <c r="B71" s="172">
        <v>43245</v>
      </c>
      <c r="C71" s="173" t="s">
        <v>84</v>
      </c>
      <c r="D71" s="174"/>
      <c r="E71" s="124"/>
      <c r="F71" s="171" t="s">
        <v>145</v>
      </c>
      <c r="G71" s="171" t="s">
        <v>179</v>
      </c>
      <c r="H71" s="171" t="s">
        <v>443</v>
      </c>
      <c r="I71" s="88" t="s">
        <v>148</v>
      </c>
      <c r="J71" s="13" t="s">
        <v>183</v>
      </c>
      <c r="K71" s="172">
        <v>43413</v>
      </c>
      <c r="L71" s="172">
        <v>45239</v>
      </c>
      <c r="M71" s="175"/>
      <c r="N71" s="46" t="s">
        <v>444</v>
      </c>
      <c r="O71" s="174"/>
      <c r="P71" s="171" t="s">
        <v>151</v>
      </c>
      <c r="Q71" s="46" t="s">
        <v>82</v>
      </c>
    </row>
    <row r="72" spans="1:18" ht="150" customHeight="1">
      <c r="A72" s="176" t="s">
        <v>445</v>
      </c>
      <c r="B72" s="177">
        <v>44726</v>
      </c>
      <c r="C72" s="176" t="s">
        <v>446</v>
      </c>
      <c r="D72" s="176" t="s">
        <v>447</v>
      </c>
      <c r="E72" s="176"/>
      <c r="F72" s="176" t="s">
        <v>243</v>
      </c>
      <c r="G72" s="178" t="s">
        <v>146</v>
      </c>
      <c r="H72" s="179" t="s">
        <v>412</v>
      </c>
      <c r="I72" s="180" t="s">
        <v>148</v>
      </c>
      <c r="J72" s="180" t="s">
        <v>448</v>
      </c>
      <c r="K72" s="177">
        <v>44802</v>
      </c>
      <c r="L72" s="181">
        <v>45533</v>
      </c>
      <c r="M72" s="176"/>
      <c r="N72" s="182" t="s">
        <v>449</v>
      </c>
      <c r="O72" s="176"/>
      <c r="P72" s="178" t="s">
        <v>450</v>
      </c>
      <c r="Q72" s="183"/>
    </row>
    <row r="73" spans="1:18" ht="150" customHeight="1">
      <c r="A73" s="184" t="s">
        <v>451</v>
      </c>
      <c r="B73" s="185">
        <v>44573</v>
      </c>
      <c r="C73" s="186" t="s">
        <v>86</v>
      </c>
      <c r="D73" s="187"/>
      <c r="E73" s="187"/>
      <c r="F73" s="188" t="s">
        <v>145</v>
      </c>
      <c r="G73" s="110" t="s">
        <v>208</v>
      </c>
      <c r="H73" s="189" t="s">
        <v>238</v>
      </c>
      <c r="I73" s="189" t="s">
        <v>156</v>
      </c>
      <c r="J73" s="190" t="s">
        <v>183</v>
      </c>
      <c r="K73" s="185">
        <v>44593</v>
      </c>
      <c r="L73" s="89">
        <v>46419</v>
      </c>
      <c r="M73" s="191"/>
      <c r="N73" s="192" t="s">
        <v>452</v>
      </c>
      <c r="O73" s="187"/>
      <c r="P73" s="110" t="s">
        <v>164</v>
      </c>
      <c r="Q73" s="92" t="s">
        <v>85</v>
      </c>
      <c r="R73" s="54"/>
    </row>
    <row r="74" spans="1:18" ht="150" customHeight="1">
      <c r="A74" s="147" t="s">
        <v>453</v>
      </c>
      <c r="B74" s="148">
        <v>44658</v>
      </c>
      <c r="C74" s="149" t="s">
        <v>87</v>
      </c>
      <c r="D74" s="150"/>
      <c r="E74" s="150"/>
      <c r="F74" s="150"/>
      <c r="G74" s="150" t="s">
        <v>208</v>
      </c>
      <c r="H74" s="150" t="s">
        <v>238</v>
      </c>
      <c r="I74" s="147" t="s">
        <v>249</v>
      </c>
      <c r="J74" s="62" t="s">
        <v>183</v>
      </c>
      <c r="K74" s="151">
        <v>44771</v>
      </c>
      <c r="L74" s="151">
        <v>46597</v>
      </c>
      <c r="M74" s="150"/>
      <c r="N74" s="150" t="s">
        <v>239</v>
      </c>
      <c r="O74" s="150"/>
      <c r="P74" s="150" t="s">
        <v>164</v>
      </c>
      <c r="Q74" s="150" t="s">
        <v>454</v>
      </c>
      <c r="R74" s="54"/>
    </row>
    <row r="75" spans="1:18" ht="150" customHeight="1">
      <c r="A75" s="147" t="s">
        <v>455</v>
      </c>
      <c r="B75" s="148">
        <v>43839</v>
      </c>
      <c r="C75" s="193" t="s">
        <v>89</v>
      </c>
      <c r="D75" s="150"/>
      <c r="E75" s="150"/>
      <c r="F75" s="150"/>
      <c r="G75" s="150" t="s">
        <v>179</v>
      </c>
      <c r="H75" s="150" t="s">
        <v>456</v>
      </c>
      <c r="I75" s="147" t="s">
        <v>249</v>
      </c>
      <c r="J75" s="62" t="s">
        <v>457</v>
      </c>
      <c r="K75" s="148">
        <v>44694</v>
      </c>
      <c r="L75" s="151">
        <v>46520</v>
      </c>
      <c r="M75" s="150"/>
      <c r="N75" s="152" t="s">
        <v>458</v>
      </c>
      <c r="O75" s="150"/>
      <c r="P75" s="150" t="s">
        <v>164</v>
      </c>
      <c r="Q75" s="150" t="s">
        <v>88</v>
      </c>
      <c r="R75" s="54"/>
    </row>
    <row r="76" spans="1:18" ht="150" customHeight="1">
      <c r="A76" s="108" t="s">
        <v>459</v>
      </c>
      <c r="B76" s="89">
        <v>43858</v>
      </c>
      <c r="C76" s="115" t="s">
        <v>90</v>
      </c>
      <c r="D76" s="92"/>
      <c r="E76" s="92"/>
      <c r="F76" s="88" t="s">
        <v>145</v>
      </c>
      <c r="G76" s="92" t="s">
        <v>208</v>
      </c>
      <c r="H76" s="194" t="s">
        <v>238</v>
      </c>
      <c r="I76" s="46" t="s">
        <v>156</v>
      </c>
      <c r="J76" s="21" t="s">
        <v>199</v>
      </c>
      <c r="K76" s="89">
        <v>44133</v>
      </c>
      <c r="L76" s="89">
        <v>45959</v>
      </c>
      <c r="M76" s="96"/>
      <c r="N76" s="88" t="s">
        <v>460</v>
      </c>
      <c r="O76" s="92"/>
      <c r="P76" s="88" t="s">
        <v>164</v>
      </c>
      <c r="Q76" s="88" t="s">
        <v>88</v>
      </c>
    </row>
    <row r="77" spans="1:18" ht="150" customHeight="1">
      <c r="A77" s="46" t="s">
        <v>461</v>
      </c>
      <c r="B77" s="195">
        <v>43202</v>
      </c>
      <c r="C77" s="196" t="s">
        <v>91</v>
      </c>
      <c r="D77" s="92"/>
      <c r="E77" s="88"/>
      <c r="F77" s="143" t="s">
        <v>145</v>
      </c>
      <c r="G77" s="143" t="s">
        <v>462</v>
      </c>
      <c r="H77" s="197" t="s">
        <v>463</v>
      </c>
      <c r="I77" s="46" t="s">
        <v>148</v>
      </c>
      <c r="J77" s="198" t="s">
        <v>183</v>
      </c>
      <c r="K77" s="93">
        <v>43293</v>
      </c>
      <c r="L77" s="93">
        <v>45119</v>
      </c>
      <c r="M77" s="102"/>
      <c r="N77" s="46" t="s">
        <v>464</v>
      </c>
      <c r="O77" s="104"/>
      <c r="P77" s="143" t="s">
        <v>164</v>
      </c>
      <c r="Q77" s="46" t="s">
        <v>88</v>
      </c>
    </row>
    <row r="78" spans="1:18" ht="150" customHeight="1">
      <c r="A78" s="95" t="s">
        <v>465</v>
      </c>
      <c r="B78" s="195">
        <v>41029</v>
      </c>
      <c r="C78" s="199" t="s">
        <v>466</v>
      </c>
      <c r="D78" s="171"/>
      <c r="E78" s="171"/>
      <c r="F78" s="124" t="s">
        <v>145</v>
      </c>
      <c r="G78" s="197" t="s">
        <v>154</v>
      </c>
      <c r="H78" s="197" t="s">
        <v>155</v>
      </c>
      <c r="I78" s="93" t="s">
        <v>156</v>
      </c>
      <c r="J78" s="198" t="s">
        <v>467</v>
      </c>
      <c r="K78" s="195">
        <v>41072</v>
      </c>
      <c r="L78" s="200" t="s">
        <v>175</v>
      </c>
      <c r="M78" s="171"/>
      <c r="N78" s="197" t="s">
        <v>182</v>
      </c>
      <c r="O78" s="171"/>
      <c r="P78" s="143"/>
      <c r="Q78" s="143" t="s">
        <v>88</v>
      </c>
    </row>
    <row r="79" spans="1:18" ht="150" customHeight="1">
      <c r="A79" s="88" t="s">
        <v>468</v>
      </c>
      <c r="B79" s="89">
        <v>43539</v>
      </c>
      <c r="C79" s="115" t="s">
        <v>469</v>
      </c>
      <c r="D79" s="73"/>
      <c r="E79" s="92"/>
      <c r="F79" s="88" t="s">
        <v>145</v>
      </c>
      <c r="G79" s="88" t="s">
        <v>470</v>
      </c>
      <c r="H79" s="88" t="s">
        <v>471</v>
      </c>
      <c r="I79" s="46" t="s">
        <v>340</v>
      </c>
      <c r="J79" s="157" t="s">
        <v>183</v>
      </c>
      <c r="K79" s="89">
        <v>43628</v>
      </c>
      <c r="L79" s="89">
        <v>45455</v>
      </c>
      <c r="M79" s="91"/>
      <c r="N79" s="88" t="s">
        <v>472</v>
      </c>
      <c r="O79" s="73"/>
      <c r="P79" s="88" t="s">
        <v>151</v>
      </c>
      <c r="Q79" s="88" t="s">
        <v>88</v>
      </c>
    </row>
    <row r="80" spans="1:18" ht="150" customHeight="1">
      <c r="A80" s="93" t="s">
        <v>473</v>
      </c>
      <c r="B80" s="93">
        <v>39878</v>
      </c>
      <c r="C80" s="107" t="s">
        <v>474</v>
      </c>
      <c r="D80" s="93"/>
      <c r="E80" s="93"/>
      <c r="F80" s="93" t="s">
        <v>145</v>
      </c>
      <c r="G80" s="93" t="s">
        <v>179</v>
      </c>
      <c r="H80" s="93" t="s">
        <v>475</v>
      </c>
      <c r="I80" s="93" t="s">
        <v>156</v>
      </c>
      <c r="J80" s="9" t="s">
        <v>476</v>
      </c>
      <c r="K80" s="93">
        <v>39975</v>
      </c>
      <c r="L80" s="93" t="s">
        <v>175</v>
      </c>
      <c r="M80" s="93"/>
      <c r="N80" s="93" t="s">
        <v>477</v>
      </c>
      <c r="O80" s="93"/>
      <c r="P80" s="46"/>
      <c r="Q80" s="46" t="s">
        <v>88</v>
      </c>
    </row>
    <row r="81" spans="1:18" ht="150" customHeight="1">
      <c r="A81" s="46" t="s">
        <v>478</v>
      </c>
      <c r="B81" s="93">
        <v>40262</v>
      </c>
      <c r="C81" s="101" t="s">
        <v>479</v>
      </c>
      <c r="D81" s="104"/>
      <c r="E81" s="104"/>
      <c r="F81" s="46" t="s">
        <v>145</v>
      </c>
      <c r="G81" s="46" t="s">
        <v>480</v>
      </c>
      <c r="H81" s="46" t="s">
        <v>173</v>
      </c>
      <c r="I81" s="93" t="s">
        <v>156</v>
      </c>
      <c r="J81" s="9" t="s">
        <v>481</v>
      </c>
      <c r="K81" s="93">
        <v>40338</v>
      </c>
      <c r="L81" s="93" t="s">
        <v>175</v>
      </c>
      <c r="M81" s="104"/>
      <c r="N81" s="46" t="s">
        <v>482</v>
      </c>
      <c r="O81" s="104"/>
      <c r="P81" s="202"/>
      <c r="Q81" s="203" t="s">
        <v>93</v>
      </c>
    </row>
    <row r="82" spans="1:18" ht="150" customHeight="1">
      <c r="A82" s="46" t="s">
        <v>483</v>
      </c>
      <c r="B82" s="89">
        <v>43553</v>
      </c>
      <c r="C82" s="115" t="s">
        <v>96</v>
      </c>
      <c r="D82" s="92"/>
      <c r="E82" s="92"/>
      <c r="F82" s="46" t="s">
        <v>145</v>
      </c>
      <c r="G82" s="95" t="s">
        <v>212</v>
      </c>
      <c r="H82" s="46" t="s">
        <v>484</v>
      </c>
      <c r="I82" s="46" t="s">
        <v>156</v>
      </c>
      <c r="J82" s="114" t="s">
        <v>183</v>
      </c>
      <c r="K82" s="89">
        <v>43622</v>
      </c>
      <c r="L82" s="89">
        <v>45449</v>
      </c>
      <c r="M82" s="96"/>
      <c r="N82" s="46" t="s">
        <v>485</v>
      </c>
      <c r="O82" s="92"/>
      <c r="P82" s="95" t="s">
        <v>164</v>
      </c>
      <c r="Q82" s="88" t="s">
        <v>93</v>
      </c>
    </row>
    <row r="83" spans="1:18" ht="150" customHeight="1">
      <c r="A83" s="93" t="s">
        <v>486</v>
      </c>
      <c r="B83" s="93">
        <v>41214</v>
      </c>
      <c r="C83" s="94" t="s">
        <v>487</v>
      </c>
      <c r="D83" s="88"/>
      <c r="E83" s="97"/>
      <c r="F83" s="46" t="s">
        <v>145</v>
      </c>
      <c r="G83" s="46" t="s">
        <v>154</v>
      </c>
      <c r="H83" s="46" t="s">
        <v>155</v>
      </c>
      <c r="I83" s="93" t="s">
        <v>156</v>
      </c>
      <c r="J83" s="9" t="s">
        <v>488</v>
      </c>
      <c r="K83" s="93">
        <v>41325</v>
      </c>
      <c r="L83" s="93" t="s">
        <v>158</v>
      </c>
      <c r="M83" s="102"/>
      <c r="N83" s="46" t="s">
        <v>155</v>
      </c>
      <c r="O83" s="46"/>
      <c r="P83" s="46" t="s">
        <v>164</v>
      </c>
      <c r="Q83" s="46" t="s">
        <v>93</v>
      </c>
    </row>
    <row r="84" spans="1:18" ht="150" customHeight="1">
      <c r="A84" s="88" t="s">
        <v>489</v>
      </c>
      <c r="B84" s="89">
        <v>42524</v>
      </c>
      <c r="C84" s="90" t="s">
        <v>98</v>
      </c>
      <c r="D84" s="73"/>
      <c r="E84" s="92"/>
      <c r="F84" s="88" t="s">
        <v>145</v>
      </c>
      <c r="G84" s="88" t="s">
        <v>490</v>
      </c>
      <c r="H84" s="46" t="s">
        <v>491</v>
      </c>
      <c r="I84" s="46" t="s">
        <v>492</v>
      </c>
      <c r="J84" s="13" t="s">
        <v>493</v>
      </c>
      <c r="K84" s="89">
        <v>43347</v>
      </c>
      <c r="L84" s="89">
        <v>45173</v>
      </c>
      <c r="M84" s="91"/>
      <c r="N84" s="46" t="s">
        <v>494</v>
      </c>
      <c r="O84" s="73"/>
      <c r="P84" s="88" t="s">
        <v>151</v>
      </c>
      <c r="Q84" s="92" t="s">
        <v>93</v>
      </c>
    </row>
    <row r="85" spans="1:18" ht="150" customHeight="1">
      <c r="A85" s="46" t="s">
        <v>495</v>
      </c>
      <c r="B85" s="93">
        <v>41619</v>
      </c>
      <c r="C85" s="94" t="s">
        <v>97</v>
      </c>
      <c r="D85" s="92"/>
      <c r="E85" s="73"/>
      <c r="F85" s="46" t="s">
        <v>145</v>
      </c>
      <c r="G85" s="46" t="s">
        <v>294</v>
      </c>
      <c r="H85" s="46" t="s">
        <v>496</v>
      </c>
      <c r="I85" s="93" t="s">
        <v>156</v>
      </c>
      <c r="J85" s="9" t="s">
        <v>497</v>
      </c>
      <c r="K85" s="93">
        <v>41653</v>
      </c>
      <c r="L85" s="93" t="s">
        <v>498</v>
      </c>
      <c r="M85" s="102"/>
      <c r="N85" s="46" t="s">
        <v>499</v>
      </c>
      <c r="O85" s="104"/>
      <c r="P85" s="46" t="s">
        <v>164</v>
      </c>
      <c r="Q85" s="46" t="s">
        <v>93</v>
      </c>
    </row>
    <row r="86" spans="1:18" ht="69.95" customHeight="1">
      <c r="A86" s="163" t="s">
        <v>500</v>
      </c>
      <c r="B86" s="204">
        <v>44295</v>
      </c>
      <c r="C86" s="165" t="s">
        <v>501</v>
      </c>
      <c r="D86" s="163"/>
      <c r="E86" s="163"/>
      <c r="F86" s="163" t="s">
        <v>243</v>
      </c>
      <c r="G86" s="163" t="s">
        <v>179</v>
      </c>
      <c r="H86" s="163" t="s">
        <v>502</v>
      </c>
      <c r="I86" s="163" t="s">
        <v>156</v>
      </c>
      <c r="J86" s="205" t="s">
        <v>183</v>
      </c>
      <c r="K86" s="204">
        <v>44777</v>
      </c>
      <c r="L86" s="204">
        <v>46603</v>
      </c>
      <c r="M86" s="163"/>
      <c r="N86" s="206" t="s">
        <v>503</v>
      </c>
      <c r="O86" s="163"/>
      <c r="P86" s="163" t="s">
        <v>504</v>
      </c>
      <c r="Q86" s="163" t="s">
        <v>505</v>
      </c>
    </row>
    <row r="87" spans="1:18" ht="150" customHeight="1">
      <c r="A87" s="88" t="s">
        <v>506</v>
      </c>
      <c r="B87" s="89">
        <v>43405</v>
      </c>
      <c r="C87" s="90" t="s">
        <v>507</v>
      </c>
      <c r="D87" s="88"/>
      <c r="E87" s="73"/>
      <c r="F87" s="92" t="s">
        <v>145</v>
      </c>
      <c r="G87" s="95" t="s">
        <v>254</v>
      </c>
      <c r="H87" s="95" t="s">
        <v>395</v>
      </c>
      <c r="I87" s="92" t="s">
        <v>156</v>
      </c>
      <c r="J87" s="201" t="s">
        <v>199</v>
      </c>
      <c r="K87" s="89">
        <v>43713</v>
      </c>
      <c r="L87" s="89">
        <v>45540</v>
      </c>
      <c r="M87" s="96"/>
      <c r="N87" s="92" t="s">
        <v>155</v>
      </c>
      <c r="O87" s="73"/>
      <c r="P87" s="92" t="s">
        <v>164</v>
      </c>
      <c r="Q87" s="92" t="s">
        <v>99</v>
      </c>
    </row>
    <row r="88" spans="1:18" ht="150" customHeight="1">
      <c r="A88" s="46" t="s">
        <v>508</v>
      </c>
      <c r="B88" s="89">
        <v>41669</v>
      </c>
      <c r="C88" s="107" t="s">
        <v>509</v>
      </c>
      <c r="D88" s="92"/>
      <c r="E88" s="92"/>
      <c r="F88" s="46" t="s">
        <v>145</v>
      </c>
      <c r="G88" s="46" t="s">
        <v>179</v>
      </c>
      <c r="H88" s="46" t="s">
        <v>510</v>
      </c>
      <c r="I88" s="93" t="s">
        <v>156</v>
      </c>
      <c r="J88" s="100" t="s">
        <v>511</v>
      </c>
      <c r="K88" s="93">
        <v>41669</v>
      </c>
      <c r="L88" s="93" t="s">
        <v>158</v>
      </c>
      <c r="M88" s="207"/>
      <c r="N88" s="46" t="s">
        <v>512</v>
      </c>
      <c r="O88" s="88"/>
      <c r="P88" s="46" t="s">
        <v>164</v>
      </c>
      <c r="Q88" s="46" t="s">
        <v>103</v>
      </c>
    </row>
    <row r="89" spans="1:18" ht="150" customHeight="1">
      <c r="A89" s="46" t="s">
        <v>513</v>
      </c>
      <c r="B89" s="93">
        <v>43262</v>
      </c>
      <c r="C89" s="94" t="s">
        <v>514</v>
      </c>
      <c r="D89" s="93"/>
      <c r="E89" s="88"/>
      <c r="F89" s="92" t="s">
        <v>145</v>
      </c>
      <c r="G89" s="95" t="s">
        <v>515</v>
      </c>
      <c r="H89" s="95" t="s">
        <v>515</v>
      </c>
      <c r="I89" s="93" t="s">
        <v>156</v>
      </c>
      <c r="J89" s="9" t="s">
        <v>183</v>
      </c>
      <c r="K89" s="93">
        <v>43342</v>
      </c>
      <c r="L89" s="93">
        <v>45168</v>
      </c>
      <c r="M89" s="102"/>
      <c r="N89" s="46" t="s">
        <v>516</v>
      </c>
      <c r="O89" s="88"/>
      <c r="P89" s="98" t="s">
        <v>151</v>
      </c>
      <c r="Q89" s="46" t="s">
        <v>103</v>
      </c>
    </row>
    <row r="90" spans="1:18" ht="150" customHeight="1">
      <c r="A90" s="163" t="s">
        <v>517</v>
      </c>
      <c r="B90" s="164">
        <v>44749</v>
      </c>
      <c r="C90" s="208" t="s">
        <v>518</v>
      </c>
      <c r="D90" s="166"/>
      <c r="E90" s="166"/>
      <c r="F90" s="168" t="s">
        <v>243</v>
      </c>
      <c r="G90" s="163" t="s">
        <v>519</v>
      </c>
      <c r="H90" s="163" t="s">
        <v>520</v>
      </c>
      <c r="I90" s="163" t="s">
        <v>156</v>
      </c>
      <c r="J90" s="205" t="s">
        <v>183</v>
      </c>
      <c r="K90" s="164">
        <v>44774</v>
      </c>
      <c r="L90" s="164">
        <v>46600</v>
      </c>
      <c r="M90" s="166"/>
      <c r="N90" s="163" t="s">
        <v>365</v>
      </c>
      <c r="O90" s="166"/>
      <c r="P90" s="168" t="s">
        <v>164</v>
      </c>
      <c r="Q90" s="168" t="s">
        <v>106</v>
      </c>
      <c r="R90" s="166"/>
    </row>
    <row r="91" spans="1:18" ht="150" customHeight="1">
      <c r="A91" s="108" t="s">
        <v>521</v>
      </c>
      <c r="B91" s="89">
        <v>44361</v>
      </c>
      <c r="C91" s="90" t="s">
        <v>108</v>
      </c>
      <c r="D91" s="73"/>
      <c r="E91" s="73"/>
      <c r="F91" s="110" t="s">
        <v>145</v>
      </c>
      <c r="G91" s="110" t="s">
        <v>186</v>
      </c>
      <c r="H91" s="46" t="s">
        <v>522</v>
      </c>
      <c r="I91" s="111" t="s">
        <v>156</v>
      </c>
      <c r="J91" s="9" t="s">
        <v>183</v>
      </c>
      <c r="K91" s="89">
        <v>44614</v>
      </c>
      <c r="L91" s="89">
        <v>46440</v>
      </c>
      <c r="M91" s="96"/>
      <c r="N91" s="46" t="s">
        <v>523</v>
      </c>
      <c r="O91" s="73"/>
      <c r="P91" s="110" t="s">
        <v>164</v>
      </c>
      <c r="Q91" s="92" t="s">
        <v>106</v>
      </c>
    </row>
    <row r="92" spans="1:18" ht="150" customHeight="1">
      <c r="A92" s="46" t="s">
        <v>524</v>
      </c>
      <c r="B92" s="93">
        <v>41676</v>
      </c>
      <c r="C92" s="94" t="s">
        <v>525</v>
      </c>
      <c r="D92" s="88"/>
      <c r="E92" s="88"/>
      <c r="F92" s="88" t="s">
        <v>145</v>
      </c>
      <c r="G92" s="46" t="s">
        <v>154</v>
      </c>
      <c r="H92" s="93" t="s">
        <v>155</v>
      </c>
      <c r="I92" s="93" t="s">
        <v>156</v>
      </c>
      <c r="J92" s="9" t="s">
        <v>526</v>
      </c>
      <c r="K92" s="93">
        <v>41228</v>
      </c>
      <c r="L92" s="93" t="s">
        <v>175</v>
      </c>
      <c r="M92" s="88"/>
      <c r="N92" s="46" t="s">
        <v>527</v>
      </c>
      <c r="O92" s="88"/>
      <c r="P92" s="46"/>
      <c r="Q92" s="46" t="s">
        <v>106</v>
      </c>
    </row>
    <row r="93" spans="1:18" ht="150" customHeight="1">
      <c r="A93" s="46" t="s">
        <v>528</v>
      </c>
      <c r="B93" s="93">
        <v>41674</v>
      </c>
      <c r="C93" s="94" t="s">
        <v>110</v>
      </c>
      <c r="D93" s="92"/>
      <c r="E93" s="73"/>
      <c r="F93" s="46" t="s">
        <v>145</v>
      </c>
      <c r="G93" s="46" t="s">
        <v>212</v>
      </c>
      <c r="H93" s="46" t="s">
        <v>529</v>
      </c>
      <c r="I93" s="46" t="s">
        <v>156</v>
      </c>
      <c r="J93" s="9" t="s">
        <v>530</v>
      </c>
      <c r="K93" s="93">
        <v>41787</v>
      </c>
      <c r="L93" s="93" t="s">
        <v>158</v>
      </c>
      <c r="M93" s="102"/>
      <c r="N93" s="46" t="s">
        <v>531</v>
      </c>
      <c r="O93" s="104"/>
      <c r="P93" s="46" t="s">
        <v>164</v>
      </c>
      <c r="Q93" s="46" t="s">
        <v>106</v>
      </c>
    </row>
    <row r="94" spans="1:18" ht="150" customHeight="1">
      <c r="A94" s="209" t="s">
        <v>532</v>
      </c>
      <c r="B94" s="210">
        <v>41682</v>
      </c>
      <c r="C94" s="211" t="s">
        <v>112</v>
      </c>
      <c r="D94" s="212"/>
      <c r="E94" s="212"/>
      <c r="F94" s="209" t="s">
        <v>145</v>
      </c>
      <c r="G94" s="209" t="s">
        <v>154</v>
      </c>
      <c r="H94" s="209" t="s">
        <v>155</v>
      </c>
      <c r="I94" s="209" t="s">
        <v>156</v>
      </c>
      <c r="J94" s="213" t="s">
        <v>188</v>
      </c>
      <c r="K94" s="210">
        <v>38946</v>
      </c>
      <c r="L94" s="209" t="s">
        <v>533</v>
      </c>
      <c r="M94" s="214"/>
      <c r="N94" s="209" t="s">
        <v>534</v>
      </c>
      <c r="O94" s="215"/>
      <c r="P94" s="209" t="s">
        <v>164</v>
      </c>
      <c r="Q94" s="209" t="s">
        <v>106</v>
      </c>
    </row>
    <row r="95" spans="1:18" ht="150" customHeight="1">
      <c r="A95" s="46" t="s">
        <v>535</v>
      </c>
      <c r="B95" s="140">
        <v>42171</v>
      </c>
      <c r="C95" s="115" t="s">
        <v>109</v>
      </c>
      <c r="D95" s="6"/>
      <c r="E95" s="6"/>
      <c r="F95" s="46" t="s">
        <v>145</v>
      </c>
      <c r="G95" s="46" t="s">
        <v>212</v>
      </c>
      <c r="H95" s="46" t="s">
        <v>536</v>
      </c>
      <c r="I95" s="46" t="s">
        <v>537</v>
      </c>
      <c r="J95" s="21" t="s">
        <v>538</v>
      </c>
      <c r="K95" s="140">
        <v>42347</v>
      </c>
      <c r="L95" s="140" t="s">
        <v>158</v>
      </c>
      <c r="M95" s="102"/>
      <c r="N95" s="46" t="s">
        <v>539</v>
      </c>
      <c r="O95" s="6"/>
      <c r="P95" s="46" t="s">
        <v>164</v>
      </c>
      <c r="Q95" s="88" t="s">
        <v>106</v>
      </c>
    </row>
    <row r="96" spans="1:18" ht="150" customHeight="1">
      <c r="A96" s="46" t="s">
        <v>540</v>
      </c>
      <c r="B96" s="93">
        <v>41661</v>
      </c>
      <c r="C96" s="101" t="s">
        <v>541</v>
      </c>
      <c r="D96" s="93"/>
      <c r="E96" s="46"/>
      <c r="F96" s="46" t="s">
        <v>145</v>
      </c>
      <c r="G96" s="46" t="s">
        <v>172</v>
      </c>
      <c r="H96" s="46" t="s">
        <v>155</v>
      </c>
      <c r="I96" s="93" t="s">
        <v>156</v>
      </c>
      <c r="J96" s="9" t="s">
        <v>542</v>
      </c>
      <c r="K96" s="93">
        <v>33948</v>
      </c>
      <c r="L96" s="93" t="s">
        <v>175</v>
      </c>
      <c r="M96" s="46"/>
      <c r="N96" s="46" t="s">
        <v>155</v>
      </c>
      <c r="O96" s="46"/>
      <c r="P96" s="46" t="s">
        <v>164</v>
      </c>
      <c r="Q96" s="46" t="s">
        <v>106</v>
      </c>
    </row>
    <row r="97" spans="1:17" ht="150" customHeight="1">
      <c r="A97" s="46" t="s">
        <v>543</v>
      </c>
      <c r="B97" s="93">
        <v>41661</v>
      </c>
      <c r="C97" s="101" t="s">
        <v>544</v>
      </c>
      <c r="D97" s="93"/>
      <c r="E97" s="97"/>
      <c r="F97" s="46" t="s">
        <v>145</v>
      </c>
      <c r="G97" s="46" t="s">
        <v>172</v>
      </c>
      <c r="H97" s="95" t="s">
        <v>155</v>
      </c>
      <c r="I97" s="93" t="s">
        <v>156</v>
      </c>
      <c r="J97" s="9" t="s">
        <v>545</v>
      </c>
      <c r="K97" s="93">
        <v>38233</v>
      </c>
      <c r="L97" s="93" t="s">
        <v>175</v>
      </c>
      <c r="M97" s="97"/>
      <c r="N97" s="46" t="s">
        <v>546</v>
      </c>
      <c r="O97" s="46"/>
      <c r="P97" s="93" t="s">
        <v>164</v>
      </c>
      <c r="Q97" s="46" t="s">
        <v>113</v>
      </c>
    </row>
    <row r="98" spans="1:17" ht="150" customHeight="1">
      <c r="A98" s="46" t="s">
        <v>547</v>
      </c>
      <c r="B98" s="89">
        <v>43542</v>
      </c>
      <c r="C98" s="107" t="s">
        <v>116</v>
      </c>
      <c r="D98" s="92"/>
      <c r="E98" s="92"/>
      <c r="F98" s="46" t="s">
        <v>145</v>
      </c>
      <c r="G98" s="95" t="s">
        <v>212</v>
      </c>
      <c r="H98" s="93" t="s">
        <v>548</v>
      </c>
      <c r="I98" s="88" t="s">
        <v>156</v>
      </c>
      <c r="J98" s="21" t="s">
        <v>183</v>
      </c>
      <c r="K98" s="89">
        <v>43601</v>
      </c>
      <c r="L98" s="89">
        <v>45428</v>
      </c>
      <c r="M98" s="96"/>
      <c r="N98" s="46" t="s">
        <v>549</v>
      </c>
      <c r="O98" s="92"/>
      <c r="P98" s="95" t="s">
        <v>151</v>
      </c>
      <c r="Q98" s="216" t="s">
        <v>550</v>
      </c>
    </row>
    <row r="99" spans="1:17" ht="150" customHeight="1">
      <c r="A99" s="46" t="s">
        <v>551</v>
      </c>
      <c r="B99" s="93">
        <v>42024</v>
      </c>
      <c r="C99" s="94" t="s">
        <v>552</v>
      </c>
      <c r="D99" s="92"/>
      <c r="E99" s="73"/>
      <c r="F99" s="46" t="s">
        <v>145</v>
      </c>
      <c r="G99" s="46" t="s">
        <v>154</v>
      </c>
      <c r="H99" s="46" t="s">
        <v>155</v>
      </c>
      <c r="I99" s="93" t="s">
        <v>156</v>
      </c>
      <c r="J99" s="9" t="s">
        <v>553</v>
      </c>
      <c r="K99" s="93">
        <v>42102</v>
      </c>
      <c r="L99" s="93" t="s">
        <v>498</v>
      </c>
      <c r="M99" s="102"/>
      <c r="N99" s="46" t="s">
        <v>155</v>
      </c>
      <c r="O99" s="104"/>
      <c r="P99" s="46" t="s">
        <v>164</v>
      </c>
      <c r="Q99" s="46" t="s">
        <v>117</v>
      </c>
    </row>
    <row r="100" spans="1:17" ht="150" customHeight="1">
      <c r="A100" s="217" t="s">
        <v>554</v>
      </c>
      <c r="B100" s="218">
        <v>43410</v>
      </c>
      <c r="C100" s="219" t="s">
        <v>120</v>
      </c>
      <c r="D100" s="220"/>
      <c r="E100" s="221"/>
      <c r="F100" s="222" t="s">
        <v>145</v>
      </c>
      <c r="G100" s="220" t="s">
        <v>208</v>
      </c>
      <c r="H100" s="222" t="s">
        <v>555</v>
      </c>
      <c r="I100" s="222" t="s">
        <v>556</v>
      </c>
      <c r="J100" s="223" t="s">
        <v>557</v>
      </c>
      <c r="K100" s="218">
        <v>43381</v>
      </c>
      <c r="L100" s="218">
        <v>45207</v>
      </c>
      <c r="M100" s="224"/>
      <c r="N100" s="220" t="s">
        <v>558</v>
      </c>
      <c r="O100" s="82"/>
      <c r="P100" s="225" t="s">
        <v>151</v>
      </c>
      <c r="Q100" s="226" t="s">
        <v>119</v>
      </c>
    </row>
    <row r="101" spans="1:17" ht="150" customHeight="1">
      <c r="A101" s="108" t="s">
        <v>559</v>
      </c>
      <c r="B101" s="89">
        <v>43873</v>
      </c>
      <c r="C101" s="115" t="s">
        <v>121</v>
      </c>
      <c r="D101" s="73"/>
      <c r="E101" s="73"/>
      <c r="F101" s="88" t="s">
        <v>145</v>
      </c>
      <c r="G101" s="92" t="s">
        <v>294</v>
      </c>
      <c r="H101" s="46" t="s">
        <v>560</v>
      </c>
      <c r="I101" s="46" t="s">
        <v>156</v>
      </c>
      <c r="J101" s="13" t="s">
        <v>199</v>
      </c>
      <c r="K101" s="89">
        <v>44123</v>
      </c>
      <c r="L101" s="89">
        <v>45949</v>
      </c>
      <c r="M101" s="96"/>
      <c r="N101" s="46" t="s">
        <v>561</v>
      </c>
      <c r="O101" s="73"/>
      <c r="P101" s="88" t="s">
        <v>164</v>
      </c>
      <c r="Q101" s="88" t="s">
        <v>119</v>
      </c>
    </row>
    <row r="102" spans="1:17" ht="150" customHeight="1">
      <c r="A102" s="88" t="s">
        <v>562</v>
      </c>
      <c r="B102" s="89">
        <v>43648</v>
      </c>
      <c r="C102" s="115" t="s">
        <v>122</v>
      </c>
      <c r="D102" s="92"/>
      <c r="E102" s="92"/>
      <c r="F102" s="88" t="s">
        <v>145</v>
      </c>
      <c r="G102" s="88" t="s">
        <v>154</v>
      </c>
      <c r="H102" s="88" t="s">
        <v>155</v>
      </c>
      <c r="I102" s="88" t="s">
        <v>563</v>
      </c>
      <c r="J102" s="100" t="s">
        <v>564</v>
      </c>
      <c r="K102" s="89">
        <v>43655</v>
      </c>
      <c r="L102" s="89">
        <v>45116</v>
      </c>
      <c r="M102" s="92"/>
      <c r="N102" s="88" t="s">
        <v>155</v>
      </c>
      <c r="O102" s="92"/>
      <c r="P102" s="92"/>
      <c r="Q102" s="92"/>
    </row>
    <row r="103" spans="1:17" ht="12.75" customHeight="1">
      <c r="C103" s="227"/>
    </row>
  </sheetData>
  <mergeCells count="2">
    <mergeCell ref="A1:Q1"/>
    <mergeCell ref="A2:Q2"/>
  </mergeCells>
  <pageMargins left="3.9370000000000002E-2" right="3.9370000000000002E-2" top="0.27559099999999992" bottom="0.39370099999999991" header="0.19684999999999997" footer="0.19684999999999997"/>
  <pageSetup paperSize="9" scale="61" firstPageNumber="4294967295" fitToHeight="5" orientation="landscape"/>
  <headerFooter>
    <oddHeader>&amp;RAtualizado em &amp;D, Página &amp;P</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customHeight="1"/>
  <sheetData/>
  <pageMargins left="0.51181100000000002" right="0.51181100000000002" top="0.78740199999999982" bottom="0.78740199999999982" header="0.31496099999999999" footer="0.31496099999999999"/>
  <pageSetup paperSize="9" firstPageNumber="214748364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Instituições por País</vt:lpstr>
      <vt:lpstr>Dados por Convênio</vt:lpstr>
      <vt:lpstr>Plan1</vt:lpstr>
      <vt:lpstr>'Dados por Convênio'!Area_de_impressao</vt:lpstr>
      <vt:lpstr>'Instituições por País'!Area_de_impressao</vt:lpstr>
      <vt:lpstr>'Dados por Convênio'!Print_Titles</vt:lpstr>
      <vt:lpstr>'Instituições por País'!Print_Titles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pccli</cp:lastModifiedBy>
  <cp:revision>3</cp:revision>
  <dcterms:modified xsi:type="dcterms:W3CDTF">2023-01-03T17:28:13Z</dcterms:modified>
</cp:coreProperties>
</file>