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ia Aulas\PPG ExtR\comite credenciamento\"/>
    </mc:Choice>
  </mc:AlternateContent>
  <xr:revisionPtr revIDLastSave="0" documentId="8_{51BC7589-1657-425F-9114-82731EB22463}" xr6:coauthVersionLast="46" xr6:coauthVersionMax="46" xr10:uidLastSave="{00000000-0000-0000-0000-000000000000}"/>
  <bookViews>
    <workbookView xWindow="19440" yWindow="2520" windowWidth="30570" windowHeight="15435" activeTab="1" xr2:uid="{00000000-000D-0000-FFFF-FFFF00000000}"/>
  </bookViews>
  <sheets>
    <sheet name="ficha_com_formulas" sheetId="3" r:id="rId1"/>
    <sheet name="Planilha1" sheetId="4" r:id="rId2"/>
  </sheets>
  <definedNames>
    <definedName name="_xlnm.Print_Area" localSheetId="1">Planilha1!$B$1:$D$1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4" l="1"/>
  <c r="I51" i="4"/>
  <c r="I50" i="4"/>
  <c r="I49" i="4"/>
  <c r="I48" i="4"/>
  <c r="I47" i="4"/>
  <c r="I46" i="4"/>
  <c r="I45" i="4"/>
  <c r="I42" i="4"/>
  <c r="I41" i="4"/>
  <c r="I40" i="4"/>
  <c r="I39" i="4"/>
  <c r="I38" i="4"/>
  <c r="I37" i="4"/>
  <c r="I36" i="4"/>
  <c r="I35" i="4"/>
  <c r="I33" i="4"/>
  <c r="I32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1" i="4"/>
  <c r="I10" i="4"/>
  <c r="I9" i="4"/>
  <c r="I8" i="4"/>
  <c r="I7" i="4"/>
  <c r="I6" i="4"/>
  <c r="I5" i="4"/>
  <c r="I4" i="4"/>
  <c r="I29" i="4" s="1"/>
  <c r="I43" i="4" l="1"/>
  <c r="I52" i="4"/>
  <c r="I36" i="3"/>
  <c r="I37" i="3"/>
  <c r="I38" i="3"/>
  <c r="I39" i="3"/>
  <c r="I40" i="3"/>
  <c r="I41" i="3"/>
  <c r="I42" i="3"/>
  <c r="I46" i="3"/>
  <c r="I47" i="3"/>
  <c r="I48" i="3"/>
  <c r="I49" i="3"/>
  <c r="I50" i="3"/>
  <c r="I51" i="3"/>
  <c r="I45" i="3"/>
  <c r="I52" i="3" s="1"/>
  <c r="I33" i="3"/>
  <c r="I32" i="3"/>
  <c r="I35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13" i="3"/>
  <c r="I5" i="3"/>
  <c r="I6" i="3"/>
  <c r="I7" i="3"/>
  <c r="I8" i="3"/>
  <c r="I9" i="3"/>
  <c r="I10" i="3"/>
  <c r="I11" i="3"/>
  <c r="I4" i="3"/>
  <c r="I29" i="3" l="1"/>
  <c r="I43" i="3" l="1"/>
  <c r="E54" i="3" s="1"/>
</calcChain>
</file>

<file path=xl/sharedStrings.xml><?xml version="1.0" encoding="utf-8"?>
<sst xmlns="http://schemas.openxmlformats.org/spreadsheetml/2006/main" count="206" uniqueCount="85">
  <si>
    <t>Item</t>
  </si>
  <si>
    <t xml:space="preserve">Teses de doutorado orientadas como orientador principal e aprovadas </t>
  </si>
  <si>
    <t xml:space="preserve">Dissertações de mestrado orientadas como orientador principal e aprovadas </t>
  </si>
  <si>
    <t>Teses de doutorado orientadas como co-orientador e aprovadas</t>
  </si>
  <si>
    <t xml:space="preserve">Dissertações de mestrado orientadas como co-orientador e aprovadas </t>
  </si>
  <si>
    <t>Participação em Bancas de mestrado e doutorado (máximo 10)</t>
  </si>
  <si>
    <t>Pareceres ad hoc (máximo 10 pareceres: de Editais, Periódicos, Artigos, livros)</t>
  </si>
  <si>
    <r>
      <t xml:space="preserve"> Qualis </t>
    </r>
    <r>
      <rPr>
        <b/>
        <sz val="10"/>
        <color theme="1"/>
        <rFont val="Arial"/>
        <family val="2"/>
      </rPr>
      <t>A1</t>
    </r>
  </si>
  <si>
    <r>
      <t xml:space="preserve">Qualis </t>
    </r>
    <r>
      <rPr>
        <b/>
        <sz val="10"/>
        <color theme="1"/>
        <rFont val="Arial"/>
        <family val="2"/>
      </rPr>
      <t>A3</t>
    </r>
  </si>
  <si>
    <r>
      <t xml:space="preserve"> Qualis </t>
    </r>
    <r>
      <rPr>
        <b/>
        <sz val="10"/>
        <color theme="1"/>
        <rFont val="Arial"/>
        <family val="2"/>
      </rPr>
      <t>A2</t>
    </r>
  </si>
  <si>
    <r>
      <t xml:space="preserve"> Qualis </t>
    </r>
    <r>
      <rPr>
        <b/>
        <sz val="10"/>
        <color theme="1"/>
        <rFont val="Arial"/>
        <family val="2"/>
      </rPr>
      <t>A4</t>
    </r>
  </si>
  <si>
    <r>
      <t xml:space="preserve"> Qualis </t>
    </r>
    <r>
      <rPr>
        <b/>
        <sz val="10"/>
        <color theme="1"/>
        <rFont val="Arial"/>
        <family val="2"/>
      </rPr>
      <t>B4</t>
    </r>
  </si>
  <si>
    <t>Pontuação por item</t>
  </si>
  <si>
    <r>
      <t xml:space="preserve"> Qualis </t>
    </r>
    <r>
      <rPr>
        <b/>
        <sz val="10"/>
        <color theme="1"/>
        <rFont val="Arial"/>
        <family val="2"/>
      </rPr>
      <t>B1</t>
    </r>
  </si>
  <si>
    <r>
      <t xml:space="preserve"> Qualis </t>
    </r>
    <r>
      <rPr>
        <b/>
        <sz val="10"/>
        <color theme="1"/>
        <rFont val="Arial"/>
        <family val="2"/>
      </rPr>
      <t>B2</t>
    </r>
  </si>
  <si>
    <r>
      <t xml:space="preserve"> Qualis </t>
    </r>
    <r>
      <rPr>
        <b/>
        <sz val="10"/>
        <color theme="1"/>
        <rFont val="Arial"/>
        <family val="2"/>
      </rPr>
      <t>B3</t>
    </r>
  </si>
  <si>
    <t>item</t>
  </si>
  <si>
    <t>pontuação por item</t>
  </si>
  <si>
    <t>SOMA PARCIAL  II - FORMAÇÃO/ENSINO</t>
  </si>
  <si>
    <t xml:space="preserve">f) Orientações </t>
  </si>
  <si>
    <t>g)</t>
  </si>
  <si>
    <t>m)</t>
  </si>
  <si>
    <t>h)</t>
  </si>
  <si>
    <t>i)</t>
  </si>
  <si>
    <t>l)</t>
  </si>
  <si>
    <t xml:space="preserve">d) Organização de Livros </t>
  </si>
  <si>
    <t xml:space="preserve">c) Autoria de Livros </t>
  </si>
  <si>
    <t>CL1</t>
  </si>
  <si>
    <t>CL2</t>
  </si>
  <si>
    <t>CL3</t>
  </si>
  <si>
    <t>CL4</t>
  </si>
  <si>
    <t>CL5</t>
  </si>
  <si>
    <t xml:space="preserve">L1 </t>
  </si>
  <si>
    <t>L2</t>
  </si>
  <si>
    <t>L3</t>
  </si>
  <si>
    <t>L4</t>
  </si>
  <si>
    <t>L5</t>
  </si>
  <si>
    <t>b) Capítulos de livros</t>
  </si>
  <si>
    <t>SOMA PARCIAL  I - PRODUÇÃO CIENTÍFICA  E TECNOLÓGICA</t>
  </si>
  <si>
    <t>e) Produto bibliográfico ou produto de editoração, organização de eventos, produto de comunicação</t>
  </si>
  <si>
    <t>máximo 10 itens</t>
  </si>
  <si>
    <t>SOMA PARCIAL  III - INSERÇÕES</t>
  </si>
  <si>
    <t xml:space="preserve">pontuação total </t>
  </si>
  <si>
    <t>Participação em sociedade nacional científica ou regional na área</t>
  </si>
  <si>
    <t>I - PRODUÇÃO CIENTÍFICA  E TECNOLÓGICA (peso 34%)</t>
  </si>
  <si>
    <t>II - FORMAÇÃO/ENSINO (peso 33%)</t>
  </si>
  <si>
    <t>III - INSERÇÕES (peso 33%)</t>
  </si>
  <si>
    <t>SOMA TOTAL: 0.34*I+0.33*II+0.33*III</t>
  </si>
  <si>
    <t>Editor chefe/associado de revista científica</t>
  </si>
  <si>
    <t>k)</t>
  </si>
  <si>
    <t>n)</t>
  </si>
  <si>
    <t xml:space="preserve">j) </t>
  </si>
  <si>
    <t>Ficha de Pontuação da Produção Científica dos últimos 4 anos (os documentos comprobatórios deverão vir ordenados na sequência da ficha de avaliação. Na numeração, deve
constar o número do item (e subitem, quando houver), acrescido de números sequenciais, para mais de um documento no
mesmo item. A não observância dessa exigência implica no indeferimento da inscrição do candidato no prazo previsto no
edital)</t>
  </si>
  <si>
    <t>o)</t>
  </si>
  <si>
    <t>p)</t>
  </si>
  <si>
    <t>Prêmios Acadêmicos e Científicos</t>
  </si>
  <si>
    <t>Reconhecimento acadêmico e de sociedades científicas</t>
  </si>
  <si>
    <t>Coordenação de projetos de pesquisa ou extensão  com financiamento por Agência/Programa de fomento e/ou Bolsista produtividade ou desenvolvimento tecnológico CNPq</t>
  </si>
  <si>
    <t>Responsabilidade por convênios, acordos e projetos internacionais</t>
  </si>
  <si>
    <t>Palestrante em instituições/missões/eventos científicos no exterior</t>
  </si>
  <si>
    <t>q)</t>
  </si>
  <si>
    <r>
      <t>Participação</t>
    </r>
    <r>
      <rPr>
        <sz val="10"/>
        <color rgb="FF1D2228"/>
        <rFont val="Arial"/>
        <family val="2"/>
      </rPr>
      <t> em projetos de internacionalização</t>
    </r>
  </si>
  <si>
    <t>Ano 1 (quantidade)</t>
  </si>
  <si>
    <t>Ano 2 (quantidade)</t>
  </si>
  <si>
    <t>Ano 3 (quantidade)</t>
  </si>
  <si>
    <t>Ano 4 (quantidade)</t>
  </si>
  <si>
    <t>segundo semestre</t>
  </si>
  <si>
    <t>primeiro semestre</t>
  </si>
  <si>
    <t>Ano 1 (carga horária)</t>
  </si>
  <si>
    <t>Ano 2 (carga horária)</t>
  </si>
  <si>
    <t>Ano 3 (carga horária)</t>
  </si>
  <si>
    <t>Ano 4 (carga horária)</t>
  </si>
  <si>
    <t xml:space="preserve">e) Ensino na pós-graduação stricto sensu </t>
  </si>
  <si>
    <t>cada 15 horas aula = 5 pontos</t>
  </si>
  <si>
    <t>a) Artigos em revistas acadêmicas, artísticas, culturais ou científicas classificadas como:</t>
  </si>
  <si>
    <t xml:space="preserve">Participante em grupo de pesquisa registrado no CNPq e certificado pela instituição </t>
  </si>
  <si>
    <r>
      <t xml:space="preserve"> Qualis </t>
    </r>
    <r>
      <rPr>
        <b/>
        <sz val="12"/>
        <color theme="1"/>
        <rFont val="Arial"/>
        <family val="2"/>
      </rPr>
      <t>A1</t>
    </r>
  </si>
  <si>
    <r>
      <t xml:space="preserve"> Qualis </t>
    </r>
    <r>
      <rPr>
        <b/>
        <sz val="12"/>
        <color theme="1"/>
        <rFont val="Arial"/>
        <family val="2"/>
      </rPr>
      <t>A2</t>
    </r>
  </si>
  <si>
    <r>
      <t xml:space="preserve">Qualis </t>
    </r>
    <r>
      <rPr>
        <b/>
        <sz val="12"/>
        <color theme="1"/>
        <rFont val="Arial"/>
        <family val="2"/>
      </rPr>
      <t>A3</t>
    </r>
  </si>
  <si>
    <r>
      <t xml:space="preserve"> Qualis </t>
    </r>
    <r>
      <rPr>
        <b/>
        <sz val="12"/>
        <color theme="1"/>
        <rFont val="Arial"/>
        <family val="2"/>
      </rPr>
      <t>A4</t>
    </r>
  </si>
  <si>
    <r>
      <t xml:space="preserve"> Qualis </t>
    </r>
    <r>
      <rPr>
        <b/>
        <sz val="12"/>
        <color theme="1"/>
        <rFont val="Arial"/>
        <family val="2"/>
      </rPr>
      <t>B1</t>
    </r>
  </si>
  <si>
    <r>
      <t xml:space="preserve"> Qualis </t>
    </r>
    <r>
      <rPr>
        <b/>
        <sz val="12"/>
        <color theme="1"/>
        <rFont val="Arial"/>
        <family val="2"/>
      </rPr>
      <t>B2</t>
    </r>
  </si>
  <si>
    <r>
      <t xml:space="preserve"> Qualis </t>
    </r>
    <r>
      <rPr>
        <b/>
        <sz val="12"/>
        <color theme="1"/>
        <rFont val="Arial"/>
        <family val="2"/>
      </rPr>
      <t>B3</t>
    </r>
  </si>
  <si>
    <r>
      <t xml:space="preserve"> Qualis </t>
    </r>
    <r>
      <rPr>
        <b/>
        <sz val="12"/>
        <color theme="1"/>
        <rFont val="Arial"/>
        <family val="2"/>
      </rPr>
      <t>B4</t>
    </r>
  </si>
  <si>
    <r>
      <t>Participação</t>
    </r>
    <r>
      <rPr>
        <sz val="12"/>
        <color rgb="FF1D2228"/>
        <rFont val="Arial"/>
        <family val="2"/>
      </rPr>
      <t> em projetos de internacionalização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</si>
</sst>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sz val="10"/>
      <color rgb="FF1D2228"/>
      <name val="Arial"/>
      <family val="2"/>
    </font>
    <font>
      <b/>
      <sz val="12"/>
      <color theme="1"/>
      <name val="Arial"/>
      <family val="2"/>
    </font>
    <font>
      <sz val="12"/>
      <color rgb="FF1D22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0" xfId="0" applyFont="1"/>
    <xf numFmtId="0" fontId="6" fillId="0" borderId="31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4" fillId="4" borderId="3" xfId="0" applyFont="1" applyFill="1" applyBorder="1"/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4" borderId="4" xfId="0" applyFont="1" applyFill="1" applyBorder="1"/>
    <xf numFmtId="0" fontId="2" fillId="0" borderId="4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4" borderId="40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4" borderId="24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7" fillId="4" borderId="3" xfId="0" applyFont="1" applyFill="1" applyBorder="1"/>
    <xf numFmtId="0" fontId="7" fillId="0" borderId="37" xfId="0" applyFont="1" applyBorder="1" applyAlignment="1">
      <alignment horizontal="center"/>
    </xf>
    <xf numFmtId="0" fontId="7" fillId="4" borderId="4" xfId="0" applyFont="1" applyFill="1" applyBorder="1"/>
    <xf numFmtId="0" fontId="7" fillId="0" borderId="3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7" fillId="0" borderId="4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2" fillId="3" borderId="0" xfId="0" applyFont="1" applyFill="1"/>
    <xf numFmtId="0" fontId="7" fillId="4" borderId="4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4" borderId="49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0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D9AF-08DA-4634-A6BF-093E6E2B610F}">
  <dimension ref="B1:I59"/>
  <sheetViews>
    <sheetView zoomScaleNormal="100" workbookViewId="0">
      <pane xSplit="1" topLeftCell="B1" activePane="topRight" state="frozen"/>
      <selection activeCell="A4" sqref="A4"/>
      <selection pane="topRight" activeCell="B57" sqref="B57"/>
    </sheetView>
  </sheetViews>
  <sheetFormatPr defaultRowHeight="14.25" x14ac:dyDescent="0.2"/>
  <cols>
    <col min="1" max="1" width="9.140625" style="11"/>
    <col min="2" max="2" width="83.7109375" style="11" customWidth="1"/>
    <col min="3" max="3" width="55.5703125" style="11" customWidth="1"/>
    <col min="4" max="4" width="67.5703125" style="11" customWidth="1"/>
    <col min="5" max="5" width="27.7109375" style="52" customWidth="1"/>
    <col min="6" max="6" width="30" style="52" customWidth="1"/>
    <col min="7" max="7" width="31.5703125" style="52" customWidth="1"/>
    <col min="8" max="8" width="31.140625" style="11" customWidth="1"/>
    <col min="9" max="9" width="41.5703125" style="11" customWidth="1"/>
    <col min="10" max="10" width="40.85546875" style="11" customWidth="1"/>
    <col min="11" max="16384" width="9.140625" style="11"/>
  </cols>
  <sheetData>
    <row r="1" spans="2:9" ht="120" customHeight="1" x14ac:dyDescent="0.2">
      <c r="B1" s="192" t="s">
        <v>52</v>
      </c>
      <c r="C1" s="192"/>
      <c r="D1" s="192"/>
      <c r="E1" s="24"/>
      <c r="F1" s="24"/>
      <c r="G1" s="24"/>
    </row>
    <row r="2" spans="2:9" ht="15" thickBot="1" x14ac:dyDescent="0.25"/>
    <row r="3" spans="2:9" ht="41.25" thickBot="1" x14ac:dyDescent="0.3">
      <c r="B3" s="82" t="s">
        <v>44</v>
      </c>
      <c r="C3" s="83" t="s">
        <v>0</v>
      </c>
      <c r="D3" s="84" t="s">
        <v>12</v>
      </c>
      <c r="E3" s="61" t="s">
        <v>62</v>
      </c>
      <c r="F3" s="62" t="s">
        <v>63</v>
      </c>
      <c r="G3" s="63" t="s">
        <v>64</v>
      </c>
      <c r="H3" s="36" t="s">
        <v>65</v>
      </c>
      <c r="I3" s="12" t="s">
        <v>42</v>
      </c>
    </row>
    <row r="4" spans="2:9" ht="15.75" thickBot="1" x14ac:dyDescent="0.25">
      <c r="B4" s="201" t="s">
        <v>74</v>
      </c>
      <c r="C4" s="85" t="s">
        <v>7</v>
      </c>
      <c r="D4" s="86">
        <v>100</v>
      </c>
      <c r="E4" s="60"/>
      <c r="F4" s="60"/>
      <c r="G4" s="60"/>
      <c r="H4" s="56"/>
      <c r="I4" s="14">
        <f>SUM(E4:H4)*D4</f>
        <v>0</v>
      </c>
    </row>
    <row r="5" spans="2:9" ht="15.75" thickBot="1" x14ac:dyDescent="0.25">
      <c r="B5" s="202"/>
      <c r="C5" s="87" t="s">
        <v>9</v>
      </c>
      <c r="D5" s="88">
        <v>85</v>
      </c>
      <c r="E5" s="59"/>
      <c r="F5" s="59"/>
      <c r="G5" s="59"/>
      <c r="H5" s="57"/>
      <c r="I5" s="14">
        <f t="shared" ref="I5:I11" si="0">SUM(E5:H5)*D5</f>
        <v>0</v>
      </c>
    </row>
    <row r="6" spans="2:9" ht="15.75" thickBot="1" x14ac:dyDescent="0.25">
      <c r="B6" s="202"/>
      <c r="C6" s="87" t="s">
        <v>8</v>
      </c>
      <c r="D6" s="88">
        <v>70</v>
      </c>
      <c r="E6" s="59"/>
      <c r="F6" s="59"/>
      <c r="G6" s="59"/>
      <c r="H6" s="57"/>
      <c r="I6" s="14">
        <f t="shared" si="0"/>
        <v>0</v>
      </c>
    </row>
    <row r="7" spans="2:9" ht="15.75" thickBot="1" x14ac:dyDescent="0.25">
      <c r="B7" s="202"/>
      <c r="C7" s="87" t="s">
        <v>10</v>
      </c>
      <c r="D7" s="88">
        <v>55</v>
      </c>
      <c r="E7" s="59"/>
      <c r="F7" s="59"/>
      <c r="G7" s="59"/>
      <c r="H7" s="57"/>
      <c r="I7" s="14">
        <f t="shared" si="0"/>
        <v>0</v>
      </c>
    </row>
    <row r="8" spans="2:9" ht="15.75" thickBot="1" x14ac:dyDescent="0.25">
      <c r="B8" s="202"/>
      <c r="C8" s="87" t="s">
        <v>13</v>
      </c>
      <c r="D8" s="88">
        <v>40</v>
      </c>
      <c r="E8" s="59"/>
      <c r="F8" s="59"/>
      <c r="G8" s="59"/>
      <c r="H8" s="57"/>
      <c r="I8" s="14">
        <f t="shared" si="0"/>
        <v>0</v>
      </c>
    </row>
    <row r="9" spans="2:9" ht="15.75" thickBot="1" x14ac:dyDescent="0.25">
      <c r="B9" s="202"/>
      <c r="C9" s="87" t="s">
        <v>14</v>
      </c>
      <c r="D9" s="88">
        <v>30</v>
      </c>
      <c r="E9" s="59"/>
      <c r="F9" s="59"/>
      <c r="G9" s="59"/>
      <c r="H9" s="57"/>
      <c r="I9" s="14">
        <f t="shared" si="0"/>
        <v>0</v>
      </c>
    </row>
    <row r="10" spans="2:9" ht="15.75" thickBot="1" x14ac:dyDescent="0.25">
      <c r="B10" s="202"/>
      <c r="C10" s="87" t="s">
        <v>15</v>
      </c>
      <c r="D10" s="88">
        <v>20</v>
      </c>
      <c r="E10" s="59"/>
      <c r="F10" s="59"/>
      <c r="G10" s="59"/>
      <c r="H10" s="57"/>
      <c r="I10" s="14">
        <f t="shared" si="0"/>
        <v>0</v>
      </c>
    </row>
    <row r="11" spans="2:9" ht="15.75" thickBot="1" x14ac:dyDescent="0.25">
      <c r="B11" s="202"/>
      <c r="C11" s="89" t="s">
        <v>11</v>
      </c>
      <c r="D11" s="90">
        <v>10</v>
      </c>
      <c r="E11" s="59"/>
      <c r="F11" s="59"/>
      <c r="G11" s="59"/>
      <c r="H11" s="58"/>
      <c r="I11" s="14">
        <f t="shared" si="0"/>
        <v>0</v>
      </c>
    </row>
    <row r="12" spans="2:9" ht="24.75" customHeight="1" thickBot="1" x14ac:dyDescent="0.3">
      <c r="B12" s="91"/>
      <c r="C12" s="83" t="s">
        <v>16</v>
      </c>
      <c r="D12" s="83" t="s">
        <v>12</v>
      </c>
      <c r="E12" s="61" t="s">
        <v>62</v>
      </c>
      <c r="F12" s="62" t="s">
        <v>63</v>
      </c>
      <c r="G12" s="63" t="s">
        <v>64</v>
      </c>
      <c r="H12" s="36" t="s">
        <v>65</v>
      </c>
      <c r="I12" s="12" t="s">
        <v>42</v>
      </c>
    </row>
    <row r="13" spans="2:9" ht="14.25" customHeight="1" x14ac:dyDescent="0.2">
      <c r="B13" s="203" t="s">
        <v>37</v>
      </c>
      <c r="C13" s="92" t="s">
        <v>27</v>
      </c>
      <c r="D13" s="93">
        <v>40</v>
      </c>
      <c r="E13" s="64"/>
      <c r="F13" s="64"/>
      <c r="G13" s="64"/>
      <c r="H13" s="28"/>
      <c r="I13" s="14">
        <f>SUM(E13:H13)*D13</f>
        <v>0</v>
      </c>
    </row>
    <row r="14" spans="2:9" ht="15.75" customHeight="1" x14ac:dyDescent="0.2">
      <c r="B14" s="204"/>
      <c r="C14" s="87" t="s">
        <v>28</v>
      </c>
      <c r="D14" s="94">
        <v>35</v>
      </c>
      <c r="E14" s="65"/>
      <c r="F14" s="65"/>
      <c r="G14" s="65"/>
      <c r="H14" s="29"/>
      <c r="I14" s="14">
        <f t="shared" ref="I14:I28" si="1">SUM(E14:H14)*D14</f>
        <v>0</v>
      </c>
    </row>
    <row r="15" spans="2:9" ht="15.75" customHeight="1" x14ac:dyDescent="0.2">
      <c r="B15" s="204"/>
      <c r="C15" s="87" t="s">
        <v>29</v>
      </c>
      <c r="D15" s="94">
        <v>30</v>
      </c>
      <c r="E15" s="65"/>
      <c r="F15" s="65"/>
      <c r="G15" s="65"/>
      <c r="H15" s="29"/>
      <c r="I15" s="14">
        <f t="shared" si="1"/>
        <v>0</v>
      </c>
    </row>
    <row r="16" spans="2:9" ht="12" customHeight="1" x14ac:dyDescent="0.2">
      <c r="B16" s="204"/>
      <c r="C16" s="87" t="s">
        <v>30</v>
      </c>
      <c r="D16" s="94">
        <v>20</v>
      </c>
      <c r="E16" s="65"/>
      <c r="F16" s="65"/>
      <c r="G16" s="65"/>
      <c r="H16" s="29"/>
      <c r="I16" s="14">
        <f t="shared" si="1"/>
        <v>0</v>
      </c>
    </row>
    <row r="17" spans="2:9" ht="15" customHeight="1" thickBot="1" x14ac:dyDescent="0.25">
      <c r="B17" s="205"/>
      <c r="C17" s="89" t="s">
        <v>31</v>
      </c>
      <c r="D17" s="95">
        <v>10</v>
      </c>
      <c r="E17" s="66"/>
      <c r="F17" s="66"/>
      <c r="G17" s="66"/>
      <c r="H17" s="29"/>
      <c r="I17" s="14">
        <f t="shared" si="1"/>
        <v>0</v>
      </c>
    </row>
    <row r="18" spans="2:9" ht="14.25" customHeight="1" x14ac:dyDescent="0.2">
      <c r="B18" s="203" t="s">
        <v>26</v>
      </c>
      <c r="C18" s="92" t="s">
        <v>32</v>
      </c>
      <c r="D18" s="93">
        <v>100</v>
      </c>
      <c r="E18" s="67"/>
      <c r="F18" s="67"/>
      <c r="G18" s="67"/>
      <c r="H18" s="29"/>
      <c r="I18" s="14">
        <f t="shared" si="1"/>
        <v>0</v>
      </c>
    </row>
    <row r="19" spans="2:9" ht="15.75" customHeight="1" x14ac:dyDescent="0.2">
      <c r="B19" s="204"/>
      <c r="C19" s="87" t="s">
        <v>33</v>
      </c>
      <c r="D19" s="87">
        <v>90</v>
      </c>
      <c r="E19" s="65"/>
      <c r="F19" s="65"/>
      <c r="G19" s="65"/>
      <c r="H19" s="29"/>
      <c r="I19" s="14">
        <f t="shared" si="1"/>
        <v>0</v>
      </c>
    </row>
    <row r="20" spans="2:9" ht="15.75" customHeight="1" x14ac:dyDescent="0.2">
      <c r="B20" s="204"/>
      <c r="C20" s="87" t="s">
        <v>34</v>
      </c>
      <c r="D20" s="87">
        <v>80</v>
      </c>
      <c r="E20" s="65"/>
      <c r="F20" s="65"/>
      <c r="G20" s="65"/>
      <c r="H20" s="29"/>
      <c r="I20" s="14">
        <f t="shared" si="1"/>
        <v>0</v>
      </c>
    </row>
    <row r="21" spans="2:9" ht="12" customHeight="1" x14ac:dyDescent="0.2">
      <c r="B21" s="204"/>
      <c r="C21" s="87" t="s">
        <v>35</v>
      </c>
      <c r="D21" s="87">
        <v>70</v>
      </c>
      <c r="E21" s="65"/>
      <c r="F21" s="65"/>
      <c r="G21" s="65"/>
      <c r="H21" s="29"/>
      <c r="I21" s="14">
        <f t="shared" si="1"/>
        <v>0</v>
      </c>
    </row>
    <row r="22" spans="2:9" ht="15" customHeight="1" thickBot="1" x14ac:dyDescent="0.25">
      <c r="B22" s="205"/>
      <c r="C22" s="89" t="s">
        <v>36</v>
      </c>
      <c r="D22" s="89">
        <v>60</v>
      </c>
      <c r="E22" s="66"/>
      <c r="F22" s="66"/>
      <c r="G22" s="66"/>
      <c r="H22" s="30"/>
      <c r="I22" s="14">
        <f t="shared" si="1"/>
        <v>0</v>
      </c>
    </row>
    <row r="23" spans="2:9" x14ac:dyDescent="0.2">
      <c r="B23" s="206" t="s">
        <v>25</v>
      </c>
      <c r="C23" s="92" t="s">
        <v>32</v>
      </c>
      <c r="D23" s="96">
        <v>70</v>
      </c>
      <c r="E23" s="31"/>
      <c r="F23" s="31"/>
      <c r="G23" s="31"/>
      <c r="H23" s="31"/>
      <c r="I23" s="14">
        <f t="shared" si="1"/>
        <v>0</v>
      </c>
    </row>
    <row r="24" spans="2:9" x14ac:dyDescent="0.2">
      <c r="B24" s="207"/>
      <c r="C24" s="87" t="s">
        <v>33</v>
      </c>
      <c r="D24" s="97">
        <v>60</v>
      </c>
      <c r="E24" s="32"/>
      <c r="F24" s="32"/>
      <c r="G24" s="32"/>
      <c r="H24" s="32"/>
      <c r="I24" s="14">
        <f t="shared" si="1"/>
        <v>0</v>
      </c>
    </row>
    <row r="25" spans="2:9" x14ac:dyDescent="0.2">
      <c r="B25" s="207"/>
      <c r="C25" s="87" t="s">
        <v>34</v>
      </c>
      <c r="D25" s="97">
        <v>50</v>
      </c>
      <c r="E25" s="32"/>
      <c r="F25" s="32"/>
      <c r="G25" s="32"/>
      <c r="H25" s="32"/>
      <c r="I25" s="14">
        <f t="shared" si="1"/>
        <v>0</v>
      </c>
    </row>
    <row r="26" spans="2:9" x14ac:dyDescent="0.2">
      <c r="B26" s="207"/>
      <c r="C26" s="87" t="s">
        <v>35</v>
      </c>
      <c r="D26" s="97">
        <v>40</v>
      </c>
      <c r="E26" s="32"/>
      <c r="F26" s="32"/>
      <c r="G26" s="32"/>
      <c r="H26" s="32"/>
      <c r="I26" s="14">
        <f t="shared" si="1"/>
        <v>0</v>
      </c>
    </row>
    <row r="27" spans="2:9" ht="15" thickBot="1" x14ac:dyDescent="0.25">
      <c r="B27" s="208"/>
      <c r="C27" s="89" t="s">
        <v>36</v>
      </c>
      <c r="D27" s="98">
        <v>30</v>
      </c>
      <c r="E27" s="33"/>
      <c r="F27" s="33"/>
      <c r="G27" s="33"/>
      <c r="H27" s="33"/>
      <c r="I27" s="14">
        <f t="shared" si="1"/>
        <v>0</v>
      </c>
    </row>
    <row r="28" spans="2:9" ht="26.25" thickBot="1" x14ac:dyDescent="0.25">
      <c r="B28" s="99" t="s">
        <v>39</v>
      </c>
      <c r="C28" s="100" t="s">
        <v>40</v>
      </c>
      <c r="D28" s="101">
        <v>10</v>
      </c>
      <c r="E28" s="68"/>
      <c r="F28" s="68"/>
      <c r="G28" s="68"/>
      <c r="H28" s="34"/>
      <c r="I28" s="14">
        <f t="shared" si="1"/>
        <v>0</v>
      </c>
    </row>
    <row r="29" spans="2:9" ht="33" customHeight="1" thickBot="1" x14ac:dyDescent="0.35">
      <c r="B29" s="2"/>
      <c r="C29" s="1"/>
      <c r="D29" s="198" t="s">
        <v>38</v>
      </c>
      <c r="E29" s="199"/>
      <c r="F29" s="199"/>
      <c r="G29" s="199"/>
      <c r="H29" s="200"/>
      <c r="I29" s="43">
        <f>SUM(I4:I11)+ SUM(I13:I28)</f>
        <v>0</v>
      </c>
    </row>
    <row r="30" spans="2:9" ht="15" thickBot="1" x14ac:dyDescent="0.25">
      <c r="B30" s="2"/>
      <c r="C30" s="1"/>
      <c r="D30" s="17"/>
      <c r="E30" s="17"/>
      <c r="F30" s="17"/>
      <c r="G30" s="17"/>
      <c r="H30" s="74"/>
      <c r="I30" s="17"/>
    </row>
    <row r="31" spans="2:9" ht="21" thickBot="1" x14ac:dyDescent="0.3">
      <c r="B31" s="39" t="s">
        <v>45</v>
      </c>
      <c r="C31" s="12"/>
      <c r="D31" s="12" t="s">
        <v>12</v>
      </c>
      <c r="E31" s="61" t="s">
        <v>68</v>
      </c>
      <c r="F31" s="62" t="s">
        <v>69</v>
      </c>
      <c r="G31" s="71" t="s">
        <v>70</v>
      </c>
      <c r="H31" s="35" t="s">
        <v>71</v>
      </c>
      <c r="I31" s="12" t="s">
        <v>42</v>
      </c>
    </row>
    <row r="32" spans="2:9" x14ac:dyDescent="0.2">
      <c r="B32" s="209" t="s">
        <v>72</v>
      </c>
      <c r="C32" s="4" t="s">
        <v>67</v>
      </c>
      <c r="D32" s="4" t="s">
        <v>73</v>
      </c>
      <c r="E32" s="26"/>
      <c r="F32" s="26"/>
      <c r="G32" s="72"/>
      <c r="H32" s="76"/>
      <c r="I32" s="73">
        <f>SUM(E32:H32)/15*5</f>
        <v>0</v>
      </c>
    </row>
    <row r="33" spans="2:9" ht="15" thickBot="1" x14ac:dyDescent="0.25">
      <c r="B33" s="210"/>
      <c r="C33" s="3" t="s">
        <v>66</v>
      </c>
      <c r="D33" s="4" t="s">
        <v>73</v>
      </c>
      <c r="E33" s="26"/>
      <c r="F33" s="26"/>
      <c r="G33" s="72"/>
      <c r="H33" s="79"/>
      <c r="I33" s="73">
        <f>SUM(E33:H33)/15*5</f>
        <v>0</v>
      </c>
    </row>
    <row r="34" spans="2:9" ht="24.75" customHeight="1" thickBot="1" x14ac:dyDescent="0.3">
      <c r="B34" s="10"/>
      <c r="C34" s="12" t="s">
        <v>16</v>
      </c>
      <c r="D34" s="12" t="s">
        <v>17</v>
      </c>
      <c r="E34" s="61" t="s">
        <v>62</v>
      </c>
      <c r="F34" s="62" t="s">
        <v>63</v>
      </c>
      <c r="G34" s="63" t="s">
        <v>64</v>
      </c>
      <c r="H34" s="35" t="s">
        <v>65</v>
      </c>
      <c r="I34" s="12" t="s">
        <v>42</v>
      </c>
    </row>
    <row r="35" spans="2:9" ht="26.25" thickBot="1" x14ac:dyDescent="0.25">
      <c r="B35" s="193" t="s">
        <v>19</v>
      </c>
      <c r="C35" s="47" t="s">
        <v>1</v>
      </c>
      <c r="D35" s="19">
        <v>40</v>
      </c>
      <c r="E35" s="69"/>
      <c r="F35" s="69"/>
      <c r="G35" s="69"/>
      <c r="H35" s="26"/>
      <c r="I35" s="20">
        <f>SUM(E35:H35)*D35</f>
        <v>0</v>
      </c>
    </row>
    <row r="36" spans="2:9" ht="26.25" thickBot="1" x14ac:dyDescent="0.25">
      <c r="B36" s="194"/>
      <c r="C36" s="46" t="s">
        <v>2</v>
      </c>
      <c r="D36" s="7">
        <v>30</v>
      </c>
      <c r="E36" s="65"/>
      <c r="F36" s="65"/>
      <c r="G36" s="65"/>
      <c r="H36" s="27"/>
      <c r="I36" s="20">
        <f t="shared" ref="I36:I42" si="2">SUM(E36:H36)*D36</f>
        <v>0</v>
      </c>
    </row>
    <row r="37" spans="2:9" ht="15" thickBot="1" x14ac:dyDescent="0.25">
      <c r="B37" s="194"/>
      <c r="C37" s="46" t="s">
        <v>3</v>
      </c>
      <c r="D37" s="7">
        <v>25</v>
      </c>
      <c r="E37" s="65"/>
      <c r="F37" s="65"/>
      <c r="G37" s="65"/>
      <c r="H37" s="27"/>
      <c r="I37" s="20">
        <f t="shared" si="2"/>
        <v>0</v>
      </c>
    </row>
    <row r="38" spans="2:9" ht="26.25" thickBot="1" x14ac:dyDescent="0.25">
      <c r="B38" s="194"/>
      <c r="C38" s="48" t="s">
        <v>4</v>
      </c>
      <c r="D38" s="8">
        <v>20</v>
      </c>
      <c r="E38" s="66"/>
      <c r="F38" s="66"/>
      <c r="G38" s="66"/>
      <c r="H38" s="27"/>
      <c r="I38" s="20">
        <f t="shared" si="2"/>
        <v>0</v>
      </c>
    </row>
    <row r="39" spans="2:9" ht="15" thickBot="1" x14ac:dyDescent="0.25">
      <c r="B39" s="40" t="s">
        <v>20</v>
      </c>
      <c r="C39" s="49" t="s">
        <v>5</v>
      </c>
      <c r="D39" s="18">
        <v>10</v>
      </c>
      <c r="E39" s="29"/>
      <c r="F39" s="29"/>
      <c r="G39" s="29"/>
      <c r="H39" s="27"/>
      <c r="I39" s="20">
        <f t="shared" si="2"/>
        <v>0</v>
      </c>
    </row>
    <row r="40" spans="2:9" ht="26.25" thickBot="1" x14ac:dyDescent="0.25">
      <c r="B40" s="40" t="s">
        <v>22</v>
      </c>
      <c r="C40" s="45" t="s">
        <v>6</v>
      </c>
      <c r="D40" s="9">
        <v>5</v>
      </c>
      <c r="E40" s="65"/>
      <c r="F40" s="65"/>
      <c r="G40" s="65"/>
      <c r="H40" s="27"/>
      <c r="I40" s="20">
        <f t="shared" si="2"/>
        <v>0</v>
      </c>
    </row>
    <row r="41" spans="2:9" ht="15" thickBot="1" x14ac:dyDescent="0.25">
      <c r="B41" s="40" t="s">
        <v>23</v>
      </c>
      <c r="C41" s="45" t="s">
        <v>55</v>
      </c>
      <c r="D41" s="5">
        <v>100</v>
      </c>
      <c r="E41" s="70"/>
      <c r="F41" s="70"/>
      <c r="G41" s="70"/>
      <c r="H41" s="27"/>
      <c r="I41" s="20">
        <f t="shared" si="2"/>
        <v>0</v>
      </c>
    </row>
    <row r="42" spans="2:9" ht="15" thickBot="1" x14ac:dyDescent="0.25">
      <c r="B42" s="40" t="s">
        <v>51</v>
      </c>
      <c r="C42" s="45" t="s">
        <v>56</v>
      </c>
      <c r="D42" s="5">
        <v>50</v>
      </c>
      <c r="E42" s="70"/>
      <c r="F42" s="70"/>
      <c r="G42" s="70"/>
      <c r="H42" s="27"/>
      <c r="I42" s="20">
        <f t="shared" si="2"/>
        <v>0</v>
      </c>
    </row>
    <row r="43" spans="2:9" ht="32.25" customHeight="1" thickBot="1" x14ac:dyDescent="0.35">
      <c r="B43" s="2"/>
      <c r="C43" s="41"/>
      <c r="D43" s="195" t="s">
        <v>18</v>
      </c>
      <c r="E43" s="196"/>
      <c r="F43" s="196"/>
      <c r="G43" s="196"/>
      <c r="H43" s="197"/>
      <c r="I43" s="43">
        <f>SUM(I32:I33)+SUM(I35:I42)</f>
        <v>0</v>
      </c>
    </row>
    <row r="44" spans="2:9" ht="31.5" customHeight="1" thickBot="1" x14ac:dyDescent="0.3">
      <c r="B44" s="39" t="s">
        <v>46</v>
      </c>
      <c r="C44" s="81" t="s">
        <v>16</v>
      </c>
      <c r="D44" s="21" t="s">
        <v>17</v>
      </c>
      <c r="E44" s="61" t="s">
        <v>62</v>
      </c>
      <c r="F44" s="62" t="s">
        <v>63</v>
      </c>
      <c r="G44" s="63" t="s">
        <v>64</v>
      </c>
      <c r="H44" s="75" t="s">
        <v>65</v>
      </c>
      <c r="I44" s="12" t="s">
        <v>42</v>
      </c>
    </row>
    <row r="45" spans="2:9" ht="23.25" customHeight="1" x14ac:dyDescent="0.2">
      <c r="B45" s="80" t="s">
        <v>49</v>
      </c>
      <c r="C45" s="45" t="s">
        <v>75</v>
      </c>
      <c r="D45" s="18">
        <v>30</v>
      </c>
      <c r="E45" s="72"/>
      <c r="F45" s="72"/>
      <c r="G45" s="72"/>
      <c r="H45" s="26"/>
      <c r="I45" s="22">
        <f>SUM(E45:H45)*D45</f>
        <v>0</v>
      </c>
    </row>
    <row r="46" spans="2:9" ht="43.5" customHeight="1" x14ac:dyDescent="0.2">
      <c r="B46" s="6" t="s">
        <v>24</v>
      </c>
      <c r="C46" s="45" t="s">
        <v>57</v>
      </c>
      <c r="D46" s="7">
        <v>85</v>
      </c>
      <c r="E46" s="65"/>
      <c r="F46" s="65"/>
      <c r="G46" s="65"/>
      <c r="H46" s="27"/>
      <c r="I46" s="54">
        <f t="shared" ref="I46:I51" si="3">SUM(E46:H46)*D46</f>
        <v>0</v>
      </c>
    </row>
    <row r="47" spans="2:9" x14ac:dyDescent="0.2">
      <c r="B47" s="6" t="s">
        <v>21</v>
      </c>
      <c r="C47" s="45" t="s">
        <v>48</v>
      </c>
      <c r="D47" s="18">
        <v>30</v>
      </c>
      <c r="E47" s="29"/>
      <c r="F47" s="29"/>
      <c r="G47" s="29"/>
      <c r="H47" s="27"/>
      <c r="I47" s="54">
        <f t="shared" si="3"/>
        <v>0</v>
      </c>
    </row>
    <row r="48" spans="2:9" s="52" customFormat="1" x14ac:dyDescent="0.2">
      <c r="B48" s="51" t="s">
        <v>50</v>
      </c>
      <c r="C48" s="45" t="s">
        <v>61</v>
      </c>
      <c r="D48" s="53">
        <v>55</v>
      </c>
      <c r="E48" s="29"/>
      <c r="F48" s="29"/>
      <c r="G48" s="29"/>
      <c r="H48" s="55"/>
      <c r="I48" s="54">
        <f t="shared" si="3"/>
        <v>0</v>
      </c>
    </row>
    <row r="49" spans="2:9" ht="25.5" x14ac:dyDescent="0.2">
      <c r="B49" s="6" t="s">
        <v>53</v>
      </c>
      <c r="C49" s="45" t="s">
        <v>43</v>
      </c>
      <c r="D49" s="18">
        <v>40</v>
      </c>
      <c r="E49" s="29"/>
      <c r="F49" s="29"/>
      <c r="G49" s="29"/>
      <c r="H49" s="27"/>
      <c r="I49" s="54">
        <f t="shared" si="3"/>
        <v>0</v>
      </c>
    </row>
    <row r="50" spans="2:9" ht="25.5" x14ac:dyDescent="0.2">
      <c r="B50" s="6" t="s">
        <v>54</v>
      </c>
      <c r="C50" s="45" t="s">
        <v>58</v>
      </c>
      <c r="D50" s="18">
        <v>55</v>
      </c>
      <c r="E50" s="29"/>
      <c r="F50" s="29"/>
      <c r="G50" s="29"/>
      <c r="H50" s="27"/>
      <c r="I50" s="54">
        <f t="shared" si="3"/>
        <v>0</v>
      </c>
    </row>
    <row r="51" spans="2:9" ht="26.25" thickBot="1" x14ac:dyDescent="0.25">
      <c r="B51" s="6" t="s">
        <v>60</v>
      </c>
      <c r="C51" s="50" t="s">
        <v>59</v>
      </c>
      <c r="D51" s="23">
        <v>30</v>
      </c>
      <c r="E51" s="30"/>
      <c r="F51" s="30"/>
      <c r="G51" s="30"/>
      <c r="H51" s="27"/>
      <c r="I51" s="54">
        <f t="shared" si="3"/>
        <v>0</v>
      </c>
    </row>
    <row r="52" spans="2:9" ht="30.75" customHeight="1" thickBot="1" x14ac:dyDescent="0.35">
      <c r="B52" s="37"/>
      <c r="C52" s="42"/>
      <c r="D52" s="198" t="s">
        <v>41</v>
      </c>
      <c r="E52" s="199"/>
      <c r="F52" s="199"/>
      <c r="G52" s="199"/>
      <c r="H52" s="200"/>
      <c r="I52" s="43">
        <f>SUM(I45:I51)</f>
        <v>0</v>
      </c>
    </row>
    <row r="53" spans="2:9" x14ac:dyDescent="0.2">
      <c r="B53" s="17"/>
      <c r="C53" s="17"/>
      <c r="D53" s="17"/>
      <c r="E53" s="17"/>
      <c r="F53" s="17"/>
      <c r="G53" s="17"/>
      <c r="H53" s="17"/>
      <c r="I53" s="17"/>
    </row>
    <row r="54" spans="2:9" ht="33" customHeight="1" x14ac:dyDescent="0.35">
      <c r="B54" s="17"/>
      <c r="C54" s="17"/>
      <c r="D54" s="44" t="s">
        <v>47</v>
      </c>
      <c r="E54" s="44">
        <f>I29*0.4+I43*0.3+I52*0.3</f>
        <v>0</v>
      </c>
      <c r="F54" s="77"/>
      <c r="G54" s="77"/>
      <c r="H54" s="78"/>
      <c r="I54" s="17"/>
    </row>
    <row r="55" spans="2:9" x14ac:dyDescent="0.2">
      <c r="B55" s="17"/>
      <c r="C55" s="17"/>
      <c r="D55" s="17"/>
      <c r="E55" s="17"/>
      <c r="F55" s="17"/>
      <c r="G55" s="17"/>
      <c r="H55" s="17"/>
      <c r="I55" s="17"/>
    </row>
    <row r="56" spans="2:9" x14ac:dyDescent="0.2">
      <c r="B56" s="17"/>
      <c r="C56" s="17"/>
      <c r="D56" s="17"/>
      <c r="E56" s="17"/>
      <c r="F56" s="17"/>
      <c r="G56" s="17"/>
      <c r="H56" s="17"/>
      <c r="I56" s="17"/>
    </row>
    <row r="57" spans="2:9" x14ac:dyDescent="0.2">
      <c r="B57" s="38"/>
      <c r="C57" s="17"/>
      <c r="D57" s="17"/>
      <c r="E57" s="17"/>
      <c r="F57" s="17"/>
      <c r="G57" s="17"/>
      <c r="H57" s="17"/>
      <c r="I57" s="17"/>
    </row>
    <row r="58" spans="2:9" x14ac:dyDescent="0.2">
      <c r="B58" s="38"/>
      <c r="C58" s="17"/>
      <c r="D58" s="17"/>
      <c r="E58" s="17"/>
      <c r="F58" s="17"/>
      <c r="G58" s="17"/>
      <c r="H58" s="17"/>
      <c r="I58" s="17"/>
    </row>
    <row r="59" spans="2:9" ht="15" x14ac:dyDescent="0.25">
      <c r="B59" s="25"/>
    </row>
  </sheetData>
  <mergeCells count="10">
    <mergeCell ref="B1:D1"/>
    <mergeCell ref="B35:B38"/>
    <mergeCell ref="D43:H43"/>
    <mergeCell ref="D52:H52"/>
    <mergeCell ref="B4:B11"/>
    <mergeCell ref="B13:B17"/>
    <mergeCell ref="B18:B22"/>
    <mergeCell ref="B23:B27"/>
    <mergeCell ref="D29:H29"/>
    <mergeCell ref="B32:B3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2377-6BA4-498B-8997-ADC626A2C392}">
  <dimension ref="A1:I59"/>
  <sheetViews>
    <sheetView tabSelected="1" topLeftCell="A49" workbookViewId="0">
      <selection activeCell="I54" sqref="I54"/>
    </sheetView>
  </sheetViews>
  <sheetFormatPr defaultColWidth="25.28515625" defaultRowHeight="15" x14ac:dyDescent="0.2"/>
  <cols>
    <col min="1" max="1" width="25.28515625" style="102"/>
    <col min="2" max="2" width="34" style="102" customWidth="1"/>
    <col min="3" max="16384" width="25.28515625" style="102"/>
  </cols>
  <sheetData>
    <row r="1" spans="2:9" ht="73.5" customHeight="1" x14ac:dyDescent="0.2">
      <c r="B1" s="192" t="s">
        <v>52</v>
      </c>
      <c r="C1" s="192"/>
      <c r="D1" s="192"/>
      <c r="E1" s="192"/>
      <c r="F1" s="192"/>
      <c r="G1" s="192"/>
      <c r="H1" s="192"/>
      <c r="I1" s="192"/>
    </row>
    <row r="2" spans="2:9" ht="15.75" thickBot="1" x14ac:dyDescent="0.25"/>
    <row r="3" spans="2:9" ht="32.25" thickBot="1" x14ac:dyDescent="0.3">
      <c r="B3" s="103" t="s">
        <v>44</v>
      </c>
      <c r="C3" s="104" t="s">
        <v>0</v>
      </c>
      <c r="D3" s="105" t="s">
        <v>12</v>
      </c>
      <c r="E3" s="106" t="s">
        <v>62</v>
      </c>
      <c r="F3" s="107" t="s">
        <v>63</v>
      </c>
      <c r="G3" s="108" t="s">
        <v>64</v>
      </c>
      <c r="H3" s="109" t="s">
        <v>65</v>
      </c>
      <c r="I3" s="104" t="s">
        <v>42</v>
      </c>
    </row>
    <row r="4" spans="2:9" ht="21.75" customHeight="1" thickBot="1" x14ac:dyDescent="0.25">
      <c r="B4" s="214" t="s">
        <v>74</v>
      </c>
      <c r="C4" s="110" t="s">
        <v>76</v>
      </c>
      <c r="D4" s="13">
        <v>100</v>
      </c>
      <c r="E4" s="60"/>
      <c r="F4" s="60"/>
      <c r="G4" s="60"/>
      <c r="H4" s="111"/>
      <c r="I4" s="112">
        <f>SUM(E4:H4)*D4</f>
        <v>0</v>
      </c>
    </row>
    <row r="5" spans="2:9" ht="20.25" customHeight="1" thickBot="1" x14ac:dyDescent="0.25">
      <c r="B5" s="215"/>
      <c r="C5" s="113" t="s">
        <v>77</v>
      </c>
      <c r="D5" s="15">
        <v>85</v>
      </c>
      <c r="E5" s="59"/>
      <c r="F5" s="59"/>
      <c r="G5" s="59"/>
      <c r="H5" s="114"/>
      <c r="I5" s="112">
        <f t="shared" ref="I5:I11" si="0">SUM(E5:H5)*D5</f>
        <v>0</v>
      </c>
    </row>
    <row r="6" spans="2:9" ht="18.75" customHeight="1" thickBot="1" x14ac:dyDescent="0.25">
      <c r="B6" s="215"/>
      <c r="C6" s="113" t="s">
        <v>78</v>
      </c>
      <c r="D6" s="15">
        <v>70</v>
      </c>
      <c r="E6" s="59"/>
      <c r="F6" s="59"/>
      <c r="G6" s="59"/>
      <c r="H6" s="114"/>
      <c r="I6" s="112">
        <f t="shared" si="0"/>
        <v>0</v>
      </c>
    </row>
    <row r="7" spans="2:9" ht="18.75" customHeight="1" thickBot="1" x14ac:dyDescent="0.25">
      <c r="B7" s="215"/>
      <c r="C7" s="113" t="s">
        <v>79</v>
      </c>
      <c r="D7" s="15">
        <v>55</v>
      </c>
      <c r="E7" s="59"/>
      <c r="F7" s="59"/>
      <c r="G7" s="59"/>
      <c r="H7" s="114"/>
      <c r="I7" s="112">
        <f t="shared" si="0"/>
        <v>0</v>
      </c>
    </row>
    <row r="8" spans="2:9" ht="20.25" customHeight="1" thickBot="1" x14ac:dyDescent="0.25">
      <c r="B8" s="215"/>
      <c r="C8" s="113" t="s">
        <v>80</v>
      </c>
      <c r="D8" s="15">
        <v>40</v>
      </c>
      <c r="E8" s="59"/>
      <c r="F8" s="59"/>
      <c r="G8" s="59"/>
      <c r="H8" s="114"/>
      <c r="I8" s="112">
        <f t="shared" si="0"/>
        <v>0</v>
      </c>
    </row>
    <row r="9" spans="2:9" ht="19.5" customHeight="1" thickBot="1" x14ac:dyDescent="0.25">
      <c r="B9" s="215"/>
      <c r="C9" s="113" t="s">
        <v>81</v>
      </c>
      <c r="D9" s="15">
        <v>30</v>
      </c>
      <c r="E9" s="59"/>
      <c r="F9" s="59"/>
      <c r="G9" s="59"/>
      <c r="H9" s="114"/>
      <c r="I9" s="112">
        <f t="shared" si="0"/>
        <v>0</v>
      </c>
    </row>
    <row r="10" spans="2:9" ht="23.25" customHeight="1" thickBot="1" x14ac:dyDescent="0.25">
      <c r="B10" s="215"/>
      <c r="C10" s="113" t="s">
        <v>82</v>
      </c>
      <c r="D10" s="15">
        <v>20</v>
      </c>
      <c r="E10" s="59"/>
      <c r="F10" s="59"/>
      <c r="G10" s="59"/>
      <c r="H10" s="114"/>
      <c r="I10" s="112">
        <f t="shared" si="0"/>
        <v>0</v>
      </c>
    </row>
    <row r="11" spans="2:9" ht="23.25" customHeight="1" thickBot="1" x14ac:dyDescent="0.25">
      <c r="B11" s="215"/>
      <c r="C11" s="115" t="s">
        <v>83</v>
      </c>
      <c r="D11" s="16">
        <v>10</v>
      </c>
      <c r="E11" s="59"/>
      <c r="F11" s="59"/>
      <c r="G11" s="59"/>
      <c r="H11" s="116"/>
      <c r="I11" s="112">
        <f t="shared" si="0"/>
        <v>0</v>
      </c>
    </row>
    <row r="12" spans="2:9" ht="24.75" customHeight="1" thickBot="1" x14ac:dyDescent="0.3">
      <c r="B12" s="117"/>
      <c r="C12" s="104" t="s">
        <v>16</v>
      </c>
      <c r="D12" s="104" t="s">
        <v>12</v>
      </c>
      <c r="E12" s="106" t="s">
        <v>62</v>
      </c>
      <c r="F12" s="107" t="s">
        <v>63</v>
      </c>
      <c r="G12" s="108" t="s">
        <v>64</v>
      </c>
      <c r="H12" s="109" t="s">
        <v>65</v>
      </c>
      <c r="I12" s="104" t="s">
        <v>42</v>
      </c>
    </row>
    <row r="13" spans="2:9" ht="19.5" customHeight="1" x14ac:dyDescent="0.2">
      <c r="B13" s="216" t="s">
        <v>37</v>
      </c>
      <c r="C13" s="118" t="s">
        <v>27</v>
      </c>
      <c r="D13" s="119">
        <v>40</v>
      </c>
      <c r="E13" s="120"/>
      <c r="F13" s="120"/>
      <c r="G13" s="120"/>
      <c r="H13" s="121"/>
      <c r="I13" s="112">
        <f>SUM(E13:H13)*D13</f>
        <v>0</v>
      </c>
    </row>
    <row r="14" spans="2:9" ht="20.25" customHeight="1" x14ac:dyDescent="0.2">
      <c r="B14" s="217"/>
      <c r="C14" s="113" t="s">
        <v>28</v>
      </c>
      <c r="D14" s="122">
        <v>35</v>
      </c>
      <c r="E14" s="123"/>
      <c r="F14" s="123"/>
      <c r="G14" s="123"/>
      <c r="H14" s="124"/>
      <c r="I14" s="112">
        <f t="shared" ref="I14:I28" si="1">SUM(E14:H14)*D14</f>
        <v>0</v>
      </c>
    </row>
    <row r="15" spans="2:9" ht="15.75" customHeight="1" x14ac:dyDescent="0.2">
      <c r="B15" s="217"/>
      <c r="C15" s="113" t="s">
        <v>29</v>
      </c>
      <c r="D15" s="122">
        <v>30</v>
      </c>
      <c r="E15" s="123"/>
      <c r="F15" s="123"/>
      <c r="G15" s="123"/>
      <c r="H15" s="124"/>
      <c r="I15" s="112">
        <f t="shared" si="1"/>
        <v>0</v>
      </c>
    </row>
    <row r="16" spans="2:9" ht="16.5" customHeight="1" x14ac:dyDescent="0.2">
      <c r="B16" s="217"/>
      <c r="C16" s="113" t="s">
        <v>30</v>
      </c>
      <c r="D16" s="122">
        <v>20</v>
      </c>
      <c r="E16" s="123"/>
      <c r="F16" s="123"/>
      <c r="G16" s="123"/>
      <c r="H16" s="124"/>
      <c r="I16" s="112">
        <f t="shared" si="1"/>
        <v>0</v>
      </c>
    </row>
    <row r="17" spans="2:9" ht="19.5" customHeight="1" thickBot="1" x14ac:dyDescent="0.25">
      <c r="B17" s="218"/>
      <c r="C17" s="115" t="s">
        <v>31</v>
      </c>
      <c r="D17" s="125">
        <v>10</v>
      </c>
      <c r="E17" s="126"/>
      <c r="F17" s="126"/>
      <c r="G17" s="126"/>
      <c r="H17" s="127"/>
      <c r="I17" s="128">
        <f t="shared" si="1"/>
        <v>0</v>
      </c>
    </row>
    <row r="18" spans="2:9" ht="21" customHeight="1" x14ac:dyDescent="0.2">
      <c r="B18" s="216" t="s">
        <v>26</v>
      </c>
      <c r="C18" s="118" t="s">
        <v>32</v>
      </c>
      <c r="D18" s="119">
        <v>100</v>
      </c>
      <c r="E18" s="129"/>
      <c r="F18" s="130"/>
      <c r="G18" s="130"/>
      <c r="H18" s="131"/>
      <c r="I18" s="132">
        <f t="shared" si="1"/>
        <v>0</v>
      </c>
    </row>
    <row r="19" spans="2:9" ht="16.5" customHeight="1" x14ac:dyDescent="0.2">
      <c r="B19" s="217"/>
      <c r="C19" s="113" t="s">
        <v>33</v>
      </c>
      <c r="D19" s="122">
        <v>90</v>
      </c>
      <c r="E19" s="133"/>
      <c r="F19" s="123"/>
      <c r="G19" s="123"/>
      <c r="H19" s="124"/>
      <c r="I19" s="134">
        <f t="shared" si="1"/>
        <v>0</v>
      </c>
    </row>
    <row r="20" spans="2:9" ht="19.5" customHeight="1" x14ac:dyDescent="0.2">
      <c r="B20" s="217"/>
      <c r="C20" s="113" t="s">
        <v>34</v>
      </c>
      <c r="D20" s="122">
        <v>80</v>
      </c>
      <c r="E20" s="133"/>
      <c r="F20" s="123"/>
      <c r="G20" s="123"/>
      <c r="H20" s="124"/>
      <c r="I20" s="134">
        <f t="shared" si="1"/>
        <v>0</v>
      </c>
    </row>
    <row r="21" spans="2:9" ht="21.75" customHeight="1" x14ac:dyDescent="0.2">
      <c r="B21" s="217"/>
      <c r="C21" s="113" t="s">
        <v>35</v>
      </c>
      <c r="D21" s="122">
        <v>70</v>
      </c>
      <c r="E21" s="133"/>
      <c r="F21" s="123"/>
      <c r="G21" s="123"/>
      <c r="H21" s="124"/>
      <c r="I21" s="134">
        <f t="shared" si="1"/>
        <v>0</v>
      </c>
    </row>
    <row r="22" spans="2:9" ht="19.5" customHeight="1" thickBot="1" x14ac:dyDescent="0.25">
      <c r="B22" s="218"/>
      <c r="C22" s="115" t="s">
        <v>36</v>
      </c>
      <c r="D22" s="125">
        <v>60</v>
      </c>
      <c r="E22" s="176"/>
      <c r="F22" s="126"/>
      <c r="G22" s="126"/>
      <c r="H22" s="127"/>
      <c r="I22" s="178">
        <f t="shared" si="1"/>
        <v>0</v>
      </c>
    </row>
    <row r="23" spans="2:9" ht="16.5" customHeight="1" x14ac:dyDescent="0.2">
      <c r="B23" s="219" t="s">
        <v>25</v>
      </c>
      <c r="C23" s="118" t="s">
        <v>32</v>
      </c>
      <c r="D23" s="177">
        <v>70</v>
      </c>
      <c r="E23" s="179"/>
      <c r="F23" s="180"/>
      <c r="G23" s="180"/>
      <c r="H23" s="181"/>
      <c r="I23" s="132">
        <f t="shared" si="1"/>
        <v>0</v>
      </c>
    </row>
    <row r="24" spans="2:9" ht="18.75" customHeight="1" x14ac:dyDescent="0.2">
      <c r="B24" s="220"/>
      <c r="C24" s="113" t="s">
        <v>33</v>
      </c>
      <c r="D24" s="157">
        <v>60</v>
      </c>
      <c r="E24" s="182"/>
      <c r="F24" s="154"/>
      <c r="G24" s="154"/>
      <c r="H24" s="135"/>
      <c r="I24" s="134">
        <f t="shared" si="1"/>
        <v>0</v>
      </c>
    </row>
    <row r="25" spans="2:9" ht="18.75" customHeight="1" x14ac:dyDescent="0.2">
      <c r="B25" s="220"/>
      <c r="C25" s="113" t="s">
        <v>34</v>
      </c>
      <c r="D25" s="157">
        <v>50</v>
      </c>
      <c r="E25" s="182"/>
      <c r="F25" s="154"/>
      <c r="G25" s="154"/>
      <c r="H25" s="135"/>
      <c r="I25" s="134">
        <f t="shared" si="1"/>
        <v>0</v>
      </c>
    </row>
    <row r="26" spans="2:9" ht="18" customHeight="1" x14ac:dyDescent="0.2">
      <c r="B26" s="220"/>
      <c r="C26" s="113" t="s">
        <v>35</v>
      </c>
      <c r="D26" s="157">
        <v>40</v>
      </c>
      <c r="E26" s="182"/>
      <c r="F26" s="154"/>
      <c r="G26" s="154"/>
      <c r="H26" s="135"/>
      <c r="I26" s="134">
        <f t="shared" si="1"/>
        <v>0</v>
      </c>
    </row>
    <row r="27" spans="2:9" ht="15.75" thickBot="1" x14ac:dyDescent="0.25">
      <c r="B27" s="221"/>
      <c r="C27" s="115" t="s">
        <v>36</v>
      </c>
      <c r="D27" s="183">
        <v>30</v>
      </c>
      <c r="E27" s="184"/>
      <c r="F27" s="185"/>
      <c r="G27" s="185"/>
      <c r="H27" s="186"/>
      <c r="I27" s="178">
        <f t="shared" si="1"/>
        <v>0</v>
      </c>
    </row>
    <row r="28" spans="2:9" ht="102" customHeight="1" thickBot="1" x14ac:dyDescent="0.25">
      <c r="B28" s="136" t="s">
        <v>39</v>
      </c>
      <c r="C28" s="13" t="s">
        <v>40</v>
      </c>
      <c r="D28" s="188">
        <v>10</v>
      </c>
      <c r="E28" s="189"/>
      <c r="F28" s="189"/>
      <c r="G28" s="189"/>
      <c r="H28" s="190"/>
      <c r="I28" s="191">
        <f t="shared" si="1"/>
        <v>0</v>
      </c>
    </row>
    <row r="29" spans="2:9" ht="33" customHeight="1" thickBot="1" x14ac:dyDescent="0.3">
      <c r="B29" s="137"/>
      <c r="C29" s="138"/>
      <c r="D29" s="211" t="s">
        <v>38</v>
      </c>
      <c r="E29" s="212"/>
      <c r="F29" s="212"/>
      <c r="G29" s="212"/>
      <c r="H29" s="213"/>
      <c r="I29" s="187">
        <f>SUM(I4:I11)+ SUM(I13:I28)</f>
        <v>0</v>
      </c>
    </row>
    <row r="30" spans="2:9" ht="15.75" thickBot="1" x14ac:dyDescent="0.25">
      <c r="B30" s="137"/>
      <c r="C30" s="138"/>
      <c r="D30" s="140"/>
      <c r="E30" s="140"/>
      <c r="F30" s="140"/>
      <c r="G30" s="140"/>
      <c r="H30" s="141"/>
      <c r="I30" s="140"/>
    </row>
    <row r="31" spans="2:9" ht="32.25" thickBot="1" x14ac:dyDescent="0.3">
      <c r="B31" s="103" t="s">
        <v>45</v>
      </c>
      <c r="C31" s="104"/>
      <c r="D31" s="104" t="s">
        <v>12</v>
      </c>
      <c r="E31" s="106" t="s">
        <v>68</v>
      </c>
      <c r="F31" s="107" t="s">
        <v>69</v>
      </c>
      <c r="G31" s="142" t="s">
        <v>70</v>
      </c>
      <c r="H31" s="143" t="s">
        <v>71</v>
      </c>
      <c r="I31" s="104" t="s">
        <v>42</v>
      </c>
    </row>
    <row r="32" spans="2:9" ht="32.25" customHeight="1" x14ac:dyDescent="0.2">
      <c r="B32" s="222" t="s">
        <v>72</v>
      </c>
      <c r="C32" s="110" t="s">
        <v>67</v>
      </c>
      <c r="D32" s="110" t="s">
        <v>73</v>
      </c>
      <c r="E32" s="144"/>
      <c r="F32" s="144"/>
      <c r="G32" s="145"/>
      <c r="H32" s="146"/>
      <c r="I32" s="147">
        <f>SUM(E32:H32)/15*5</f>
        <v>0</v>
      </c>
    </row>
    <row r="33" spans="2:9" ht="33.75" customHeight="1" thickBot="1" x14ac:dyDescent="0.25">
      <c r="B33" s="220"/>
      <c r="C33" s="113" t="s">
        <v>66</v>
      </c>
      <c r="D33" s="110" t="s">
        <v>73</v>
      </c>
      <c r="E33" s="144"/>
      <c r="F33" s="144"/>
      <c r="G33" s="145"/>
      <c r="H33" s="148"/>
      <c r="I33" s="147">
        <f>SUM(E33:H33)/15*5</f>
        <v>0</v>
      </c>
    </row>
    <row r="34" spans="2:9" ht="24.75" customHeight="1" thickBot="1" x14ac:dyDescent="0.3">
      <c r="B34" s="117"/>
      <c r="C34" s="104" t="s">
        <v>16</v>
      </c>
      <c r="D34" s="104" t="s">
        <v>17</v>
      </c>
      <c r="E34" s="106" t="s">
        <v>62</v>
      </c>
      <c r="F34" s="107" t="s">
        <v>63</v>
      </c>
      <c r="G34" s="108" t="s">
        <v>64</v>
      </c>
      <c r="H34" s="143" t="s">
        <v>65</v>
      </c>
      <c r="I34" s="104" t="s">
        <v>42</v>
      </c>
    </row>
    <row r="35" spans="2:9" ht="62.25" customHeight="1" thickBot="1" x14ac:dyDescent="0.25">
      <c r="B35" s="223" t="s">
        <v>19</v>
      </c>
      <c r="C35" s="149" t="s">
        <v>1</v>
      </c>
      <c r="D35" s="150">
        <v>40</v>
      </c>
      <c r="E35" s="151"/>
      <c r="F35" s="151"/>
      <c r="G35" s="151"/>
      <c r="H35" s="144"/>
      <c r="I35" s="152">
        <f>SUM(E35:H35)*D35</f>
        <v>0</v>
      </c>
    </row>
    <row r="36" spans="2:9" ht="72" customHeight="1" thickBot="1" x14ac:dyDescent="0.25">
      <c r="B36" s="224"/>
      <c r="C36" s="153" t="s">
        <v>2</v>
      </c>
      <c r="D36" s="122">
        <v>30</v>
      </c>
      <c r="E36" s="123"/>
      <c r="F36" s="123"/>
      <c r="G36" s="123"/>
      <c r="H36" s="154"/>
      <c r="I36" s="152">
        <f t="shared" ref="I36:I42" si="2">SUM(E36:H36)*D36</f>
        <v>0</v>
      </c>
    </row>
    <row r="37" spans="2:9" ht="58.5" customHeight="1" thickBot="1" x14ac:dyDescent="0.25">
      <c r="B37" s="224"/>
      <c r="C37" s="153" t="s">
        <v>3</v>
      </c>
      <c r="D37" s="122">
        <v>25</v>
      </c>
      <c r="E37" s="123"/>
      <c r="F37" s="123"/>
      <c r="G37" s="123"/>
      <c r="H37" s="154"/>
      <c r="I37" s="152">
        <f t="shared" si="2"/>
        <v>0</v>
      </c>
    </row>
    <row r="38" spans="2:9" ht="59.25" customHeight="1" thickBot="1" x14ac:dyDescent="0.25">
      <c r="B38" s="224"/>
      <c r="C38" s="155" t="s">
        <v>4</v>
      </c>
      <c r="D38" s="125">
        <v>20</v>
      </c>
      <c r="E38" s="126"/>
      <c r="F38" s="126"/>
      <c r="G38" s="126"/>
      <c r="H38" s="154"/>
      <c r="I38" s="152">
        <f t="shared" si="2"/>
        <v>0</v>
      </c>
    </row>
    <row r="39" spans="2:9" ht="45" customHeight="1" thickBot="1" x14ac:dyDescent="0.25">
      <c r="B39" s="153" t="s">
        <v>20</v>
      </c>
      <c r="C39" s="156" t="s">
        <v>5</v>
      </c>
      <c r="D39" s="157">
        <v>10</v>
      </c>
      <c r="E39" s="124"/>
      <c r="F39" s="124"/>
      <c r="G39" s="124"/>
      <c r="H39" s="154"/>
      <c r="I39" s="152">
        <f t="shared" si="2"/>
        <v>0</v>
      </c>
    </row>
    <row r="40" spans="2:9" ht="70.5" customHeight="1" thickBot="1" x14ac:dyDescent="0.25">
      <c r="B40" s="153" t="s">
        <v>22</v>
      </c>
      <c r="C40" s="158" t="s">
        <v>6</v>
      </c>
      <c r="D40" s="159">
        <v>5</v>
      </c>
      <c r="E40" s="123"/>
      <c r="F40" s="123"/>
      <c r="G40" s="123"/>
      <c r="H40" s="154"/>
      <c r="I40" s="152">
        <f t="shared" si="2"/>
        <v>0</v>
      </c>
    </row>
    <row r="41" spans="2:9" ht="40.5" customHeight="1" thickBot="1" x14ac:dyDescent="0.25">
      <c r="B41" s="153" t="s">
        <v>23</v>
      </c>
      <c r="C41" s="158" t="s">
        <v>55</v>
      </c>
      <c r="D41" s="160">
        <v>100</v>
      </c>
      <c r="E41" s="59"/>
      <c r="F41" s="59"/>
      <c r="G41" s="59"/>
      <c r="H41" s="154"/>
      <c r="I41" s="152">
        <f t="shared" si="2"/>
        <v>0</v>
      </c>
    </row>
    <row r="42" spans="2:9" ht="62.25" customHeight="1" thickBot="1" x14ac:dyDescent="0.25">
      <c r="B42" s="153" t="s">
        <v>51</v>
      </c>
      <c r="C42" s="158" t="s">
        <v>56</v>
      </c>
      <c r="D42" s="160">
        <v>50</v>
      </c>
      <c r="E42" s="59"/>
      <c r="F42" s="59"/>
      <c r="G42" s="59"/>
      <c r="H42" s="154"/>
      <c r="I42" s="152">
        <f t="shared" si="2"/>
        <v>0</v>
      </c>
    </row>
    <row r="43" spans="2:9" ht="32.25" customHeight="1" thickBot="1" x14ac:dyDescent="0.3">
      <c r="B43" s="137"/>
      <c r="C43" s="155"/>
      <c r="D43" s="211" t="s">
        <v>18</v>
      </c>
      <c r="E43" s="212"/>
      <c r="F43" s="212"/>
      <c r="G43" s="212"/>
      <c r="H43" s="213"/>
      <c r="I43" s="139">
        <f>SUM(I32:I33)+SUM(I35:I42)</f>
        <v>0</v>
      </c>
    </row>
    <row r="44" spans="2:9" ht="31.5" customHeight="1" thickBot="1" x14ac:dyDescent="0.3">
      <c r="B44" s="103" t="s">
        <v>46</v>
      </c>
      <c r="C44" s="161" t="s">
        <v>16</v>
      </c>
      <c r="D44" s="162" t="s">
        <v>17</v>
      </c>
      <c r="E44" s="106" t="s">
        <v>62</v>
      </c>
      <c r="F44" s="107" t="s">
        <v>63</v>
      </c>
      <c r="G44" s="108" t="s">
        <v>64</v>
      </c>
      <c r="H44" s="163" t="s">
        <v>65</v>
      </c>
      <c r="I44" s="104" t="s">
        <v>42</v>
      </c>
    </row>
    <row r="45" spans="2:9" ht="65.25" customHeight="1" x14ac:dyDescent="0.2">
      <c r="B45" s="164" t="s">
        <v>49</v>
      </c>
      <c r="C45" s="158" t="s">
        <v>75</v>
      </c>
      <c r="D45" s="157">
        <v>30</v>
      </c>
      <c r="E45" s="145"/>
      <c r="F45" s="145"/>
      <c r="G45" s="145"/>
      <c r="H45" s="144"/>
      <c r="I45" s="165">
        <f>SUM(E45:H45)*D45</f>
        <v>0</v>
      </c>
    </row>
    <row r="46" spans="2:9" ht="142.5" customHeight="1" x14ac:dyDescent="0.2">
      <c r="B46" s="166" t="s">
        <v>24</v>
      </c>
      <c r="C46" s="158" t="s">
        <v>57</v>
      </c>
      <c r="D46" s="122">
        <v>85</v>
      </c>
      <c r="E46" s="123"/>
      <c r="F46" s="123"/>
      <c r="G46" s="123"/>
      <c r="H46" s="154"/>
      <c r="I46" s="165">
        <f t="shared" ref="I46:I51" si="3">SUM(E46:H46)*D46</f>
        <v>0</v>
      </c>
    </row>
    <row r="47" spans="2:9" ht="33.75" customHeight="1" x14ac:dyDescent="0.2">
      <c r="B47" s="166" t="s">
        <v>21</v>
      </c>
      <c r="C47" s="158" t="s">
        <v>48</v>
      </c>
      <c r="D47" s="157">
        <v>30</v>
      </c>
      <c r="E47" s="124"/>
      <c r="F47" s="124"/>
      <c r="G47" s="124"/>
      <c r="H47" s="154"/>
      <c r="I47" s="165">
        <f t="shared" si="3"/>
        <v>0</v>
      </c>
    </row>
    <row r="48" spans="2:9" ht="57.75" customHeight="1" x14ac:dyDescent="0.2">
      <c r="B48" s="166" t="s">
        <v>50</v>
      </c>
      <c r="C48" s="158" t="s">
        <v>84</v>
      </c>
      <c r="D48" s="157">
        <v>55</v>
      </c>
      <c r="E48" s="124"/>
      <c r="F48" s="124"/>
      <c r="G48" s="124"/>
      <c r="H48" s="154"/>
      <c r="I48" s="165">
        <f t="shared" si="3"/>
        <v>0</v>
      </c>
    </row>
    <row r="49" spans="1:9" ht="66.75" customHeight="1" x14ac:dyDescent="0.2">
      <c r="B49" s="166" t="s">
        <v>53</v>
      </c>
      <c r="C49" s="158" t="s">
        <v>43</v>
      </c>
      <c r="D49" s="157">
        <v>40</v>
      </c>
      <c r="E49" s="124"/>
      <c r="F49" s="124"/>
      <c r="G49" s="124"/>
      <c r="H49" s="154"/>
      <c r="I49" s="165">
        <f t="shared" si="3"/>
        <v>0</v>
      </c>
    </row>
    <row r="50" spans="1:9" ht="52.5" customHeight="1" x14ac:dyDescent="0.2">
      <c r="B50" s="166" t="s">
        <v>54</v>
      </c>
      <c r="C50" s="158" t="s">
        <v>58</v>
      </c>
      <c r="D50" s="157">
        <v>55</v>
      </c>
      <c r="E50" s="124"/>
      <c r="F50" s="124"/>
      <c r="G50" s="124"/>
      <c r="H50" s="154"/>
      <c r="I50" s="165">
        <f t="shared" si="3"/>
        <v>0</v>
      </c>
    </row>
    <row r="51" spans="1:9" ht="63" customHeight="1" thickBot="1" x14ac:dyDescent="0.25">
      <c r="B51" s="166" t="s">
        <v>60</v>
      </c>
      <c r="C51" s="167" t="s">
        <v>59</v>
      </c>
      <c r="D51" s="168">
        <v>30</v>
      </c>
      <c r="E51" s="127"/>
      <c r="F51" s="127"/>
      <c r="G51" s="127"/>
      <c r="H51" s="154"/>
      <c r="I51" s="165">
        <f t="shared" si="3"/>
        <v>0</v>
      </c>
    </row>
    <row r="52" spans="1:9" ht="30.75" customHeight="1" thickBot="1" x14ac:dyDescent="0.3">
      <c r="B52" s="169"/>
      <c r="C52" s="170"/>
      <c r="D52" s="225" t="s">
        <v>41</v>
      </c>
      <c r="E52" s="226"/>
      <c r="F52" s="226"/>
      <c r="G52" s="226"/>
      <c r="H52" s="227"/>
      <c r="I52" s="139">
        <f>SUM(I45:I51)</f>
        <v>0</v>
      </c>
    </row>
    <row r="53" spans="1:9" x14ac:dyDescent="0.2">
      <c r="B53" s="140"/>
      <c r="C53" s="140"/>
      <c r="D53" s="140"/>
      <c r="E53" s="140"/>
      <c r="F53" s="140"/>
      <c r="G53" s="140"/>
      <c r="H53" s="140"/>
      <c r="I53" s="140"/>
    </row>
    <row r="54" spans="1:9" ht="33" customHeight="1" x14ac:dyDescent="0.25">
      <c r="A54" s="171"/>
      <c r="B54" s="172"/>
      <c r="F54" s="173"/>
      <c r="G54" s="228" t="s">
        <v>47</v>
      </c>
      <c r="H54" s="228"/>
      <c r="I54" s="174">
        <f>I29*0.34+I43*0.33+I52*0.33</f>
        <v>0</v>
      </c>
    </row>
    <row r="55" spans="1:9" x14ac:dyDescent="0.2">
      <c r="A55" s="171"/>
      <c r="B55" s="172"/>
      <c r="C55" s="172"/>
      <c r="D55" s="172"/>
      <c r="E55" s="172"/>
      <c r="F55" s="172"/>
      <c r="G55" s="172"/>
      <c r="H55" s="172"/>
      <c r="I55" s="172"/>
    </row>
    <row r="56" spans="1:9" x14ac:dyDescent="0.2">
      <c r="A56" s="171"/>
      <c r="B56" s="172"/>
      <c r="C56" s="172"/>
      <c r="D56" s="172"/>
      <c r="E56" s="172"/>
      <c r="F56" s="172"/>
      <c r="G56" s="172"/>
      <c r="H56" s="172"/>
      <c r="I56" s="172"/>
    </row>
    <row r="57" spans="1:9" x14ac:dyDescent="0.2">
      <c r="A57" s="171"/>
      <c r="B57" s="173"/>
      <c r="C57" s="172"/>
      <c r="D57" s="172"/>
      <c r="E57" s="172"/>
      <c r="F57" s="172"/>
      <c r="G57" s="172"/>
      <c r="H57" s="172"/>
      <c r="I57" s="172"/>
    </row>
    <row r="58" spans="1:9" x14ac:dyDescent="0.2">
      <c r="A58" s="171"/>
      <c r="B58" s="173"/>
      <c r="C58" s="172"/>
      <c r="D58" s="172"/>
      <c r="E58" s="172"/>
      <c r="F58" s="172"/>
      <c r="G58" s="172"/>
      <c r="H58" s="172"/>
      <c r="I58" s="172"/>
    </row>
    <row r="59" spans="1:9" ht="15.75" x14ac:dyDescent="0.25">
      <c r="B59" s="175"/>
    </row>
  </sheetData>
  <mergeCells count="11">
    <mergeCell ref="B32:B33"/>
    <mergeCell ref="B35:B38"/>
    <mergeCell ref="D43:H43"/>
    <mergeCell ref="D52:H52"/>
    <mergeCell ref="G54:H54"/>
    <mergeCell ref="D29:H29"/>
    <mergeCell ref="B1:I1"/>
    <mergeCell ref="B4:B11"/>
    <mergeCell ref="B13:B17"/>
    <mergeCell ref="B18:B22"/>
    <mergeCell ref="B23:B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ficha_com_formulas</vt:lpstr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Pletsch</dc:creator>
  <cp:lastModifiedBy>Edoardo Pletsch</cp:lastModifiedBy>
  <cp:lastPrinted>2020-12-14T20:38:59Z</cp:lastPrinted>
  <dcterms:created xsi:type="dcterms:W3CDTF">2020-10-31T18:03:29Z</dcterms:created>
  <dcterms:modified xsi:type="dcterms:W3CDTF">2021-05-24T17:20:43Z</dcterms:modified>
</cp:coreProperties>
</file>