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OCUMENTOS LUANA\ODONTOLOGIA\UFSM - PPGCO\Comissão de bolsas\Edital bolsas 2026\"/>
    </mc:Choice>
  </mc:AlternateContent>
  <bookViews>
    <workbookView xWindow="0" yWindow="0" windowWidth="13005" windowHeight="6060"/>
  </bookViews>
  <sheets>
    <sheet name="Critérios e instruções" sheetId="1" r:id="rId1"/>
    <sheet name="Planilha de avaliação" sheetId="2" r:id="rId2"/>
  </sheets>
  <calcPr calcId="152511"/>
</workbook>
</file>

<file path=xl/calcChain.xml><?xml version="1.0" encoding="utf-8"?>
<calcChain xmlns="http://schemas.openxmlformats.org/spreadsheetml/2006/main">
  <c r="AG12" i="2" l="1"/>
  <c r="AF12" i="2"/>
  <c r="AE12" i="2"/>
  <c r="AD12" i="2"/>
  <c r="AC12" i="2"/>
  <c r="AB12" i="2"/>
  <c r="AA12" i="2"/>
  <c r="Z12" i="2"/>
  <c r="AH12" i="2" s="1"/>
  <c r="Y12" i="2"/>
  <c r="W12" i="2"/>
  <c r="V12" i="2"/>
  <c r="U12" i="2"/>
  <c r="X12" i="2" s="1"/>
  <c r="T12" i="2"/>
  <c r="R12" i="2"/>
  <c r="Q12" i="2"/>
  <c r="P12" i="2"/>
  <c r="O12" i="2"/>
  <c r="N12" i="2"/>
  <c r="M12" i="2"/>
  <c r="L12" i="2"/>
  <c r="K12" i="2"/>
  <c r="J12" i="2"/>
  <c r="I12" i="2"/>
  <c r="H12" i="2"/>
  <c r="G12" i="2"/>
  <c r="S12" i="2" s="1"/>
  <c r="E12" i="2"/>
  <c r="D12" i="2"/>
  <c r="C12" i="2"/>
  <c r="B12" i="2"/>
  <c r="F12" i="2" s="1"/>
  <c r="AI12" i="2" l="1"/>
  <c r="AH3" i="2" s="1"/>
</calcChain>
</file>

<file path=xl/sharedStrings.xml><?xml version="1.0" encoding="utf-8"?>
<sst xmlns="http://schemas.openxmlformats.org/spreadsheetml/2006/main" count="349" uniqueCount="126">
  <si>
    <t>ANEXO C — CRITÉRIOS DE AVALIAÇÃO | PPGCO/UFSM 2026</t>
  </si>
  <si>
    <t>Período avaliado: 12/08/2022 a 11/08/2026, inclusive, exceto Formação Acadêmica.</t>
  </si>
  <si>
    <t>Preencha a aba “Planilha de avaliação” com a QUANTIDADE comprovada de itens. A pontuação será calculada automaticamente.</t>
  </si>
  <si>
    <t>Seção</t>
  </si>
  <si>
    <t>Critério</t>
  </si>
  <si>
    <t>Pontos por item</t>
  </si>
  <si>
    <t>Limite</t>
  </si>
  <si>
    <t>Comprovação e observações</t>
  </si>
  <si>
    <t>1. Formação Acadêmica</t>
  </si>
  <si>
    <t>Formação Acadêmica</t>
  </si>
  <si>
    <t>Doutorado concluído</t>
  </si>
  <si>
    <t>Pontuação por curso concluído.</t>
  </si>
  <si>
    <t>Mestrado concluído</t>
  </si>
  <si>
    <t>Especialização concluída</t>
  </si>
  <si>
    <t>Residência concluída</t>
  </si>
  <si>
    <t>2. Produção Científica</t>
  </si>
  <si>
    <t>Produção Científica</t>
  </si>
  <si>
    <t>Autoria de livro</t>
  </si>
  <si>
    <t>Pontuação por livro.</t>
  </si>
  <si>
    <t>Autoria de capítulo de livro</t>
  </si>
  <si>
    <t>Artigo aceito ou publicado — Q1 no SJR</t>
  </si>
  <si>
    <t>Considerar o quartil do ano da publicação ou, se ainda não publicado, do aceite.</t>
  </si>
  <si>
    <t>Artigo aceito ou publicado — Q2 no SJR</t>
  </si>
  <si>
    <t>Artigo aceito ou publicado — Q3 no SJR</t>
  </si>
  <si>
    <t>Artigo aceito ou publicado — Q4 no SJR</t>
  </si>
  <si>
    <t>Artigo aceito ou publicado — periódico não indexado no SJR</t>
  </si>
  <si>
    <t>Pontuar somente artigo científico completo.</t>
  </si>
  <si>
    <t>Resumo em evento internacional (ex.: IADR, ADM, ORCA, EuroPerio etc.)</t>
  </si>
  <si>
    <t>Pontuação por resumo publicado.</t>
  </si>
  <si>
    <t>Resumo em evento nacional (ex.: GBMD, SBPqO, Cariobra etc.)</t>
  </si>
  <si>
    <t>Resumo em evento regional (ex.: CORIG, JOS, CIOSP etc.)</t>
  </si>
  <si>
    <t>Resumo em evento local (ex.: JAI, Semana Acadêmica, Semana Odontológica etc.)</t>
  </si>
  <si>
    <t>Resumo expandido em evento científico</t>
  </si>
  <si>
    <t>Pontuação por resumo expandido publicado.</t>
  </si>
  <si>
    <t>3. Apresentação em Eventos Científicos</t>
  </si>
  <si>
    <t>Apresentação em Eventos</t>
  </si>
  <si>
    <t>Apresentação em evento internacional</t>
  </si>
  <si>
    <t>Oral ou pôster, apenas como apresentador(a) principal.</t>
  </si>
  <si>
    <t>Apresentação em evento nacional</t>
  </si>
  <si>
    <t>Apresentação em evento regional</t>
  </si>
  <si>
    <t>Apresentação em evento local</t>
  </si>
  <si>
    <t>4. Atividades Complementares</t>
  </si>
  <si>
    <t>Atividades Complementares</t>
  </si>
  <si>
    <t>Projeto de pesquisa</t>
  </si>
  <si>
    <t>Projeto de extensão</t>
  </si>
  <si>
    <t>Projeto de ensino</t>
  </si>
  <si>
    <t>Orientação de TCC ou monografia</t>
  </si>
  <si>
    <t>Participação em banca de TCC ou monografia</t>
  </si>
  <si>
    <t>Pontuação por banca.</t>
  </si>
  <si>
    <t>Prêmios e títulos</t>
  </si>
  <si>
    <t>Pontuação por premiação ou título.</t>
  </si>
  <si>
    <t>Representação em órgão colegiado</t>
  </si>
  <si>
    <t>Pontuação por atividade por semestre.</t>
  </si>
  <si>
    <t>Revisão de artigo científico</t>
  </si>
  <si>
    <t>Avaliação em evento científico</t>
  </si>
  <si>
    <t>Pontuação por evento.</t>
  </si>
  <si>
    <t>5. Regras de aplicação</t>
  </si>
  <si>
    <t>Regra</t>
  </si>
  <si>
    <t>Período de avaliação</t>
  </si>
  <si>
    <t>Serão consideradas atividades realizadas entre 12/08/2022 e 11/08/2026, inclusive, exceto Formação Acadêmica.</t>
  </si>
  <si>
    <t>Artigos</t>
  </si>
  <si>
    <t>Cada artigo poderá ser pontuado uma única vez e somente na categoria de maior pontuação aplicável.</t>
  </si>
  <si>
    <t>Quartil SJR</t>
  </si>
  <si>
    <t>Considerar o quartil referente ao ano da publicação ou, se ainda não publicado, do aceite; quando houver mais de uma categoria, considerar o melhor quartil.</t>
  </si>
  <si>
    <t>Apresentação em eventos</t>
  </si>
  <si>
    <t>Pontuar somente apresentação oral ou em pôster na qual o(a) candidato(a) figure como apresentador(a) principal.</t>
  </si>
  <si>
    <t>Projetos</t>
  </si>
  <si>
    <t>Ordem da documentação</t>
  </si>
  <si>
    <t>Reunir os comprovantes em um único PDF, na mesma ordem dos itens desta planilha.</t>
  </si>
  <si>
    <t>Limite de itens</t>
  </si>
  <si>
    <t>Quando indicado, o limite corresponde a 10 itens pontuáveis, e não a 10 pontos.</t>
  </si>
  <si>
    <t>Fonte</t>
  </si>
  <si>
    <t>SCImago Journal &amp; Country Rank</t>
  </si>
  <si>
    <t>https://www.scimagojr.com</t>
  </si>
  <si>
    <t>ANEXO C — PLANILHA DE AVALIAÇÃO | PPGCO/UFSM 2026</t>
  </si>
  <si>
    <t>Informe somente quantidades comprovadas nas células verdes. As pontuações e os totais são calculados automaticamente.</t>
  </si>
  <si>
    <t>Nome do(a) candidato(a)</t>
  </si>
  <si>
    <t>Nível do curso</t>
  </si>
  <si>
    <t>Linha de pesquisa</t>
  </si>
  <si>
    <t>Pontuação total</t>
  </si>
  <si>
    <t>Período avaliado</t>
  </si>
  <si>
    <t>12/08/2022 a 11/08/2026</t>
  </si>
  <si>
    <t>Regra de apresentação</t>
  </si>
  <si>
    <t>Legenda</t>
  </si>
  <si>
    <t>Campos de entrada</t>
  </si>
  <si>
    <t>Cálculos automáticos</t>
  </si>
  <si>
    <t>Critério com limite de 10 itens</t>
  </si>
  <si>
    <t>Grupo</t>
  </si>
  <si>
    <t>Apresentação Oral ou Pôster</t>
  </si>
  <si>
    <t>Total</t>
  </si>
  <si>
    <t>Subtotal Formação</t>
  </si>
  <si>
    <t>Autoria de capítulo</t>
  </si>
  <si>
    <t>Artigo aceito/publicado Q1</t>
  </si>
  <si>
    <t>Artigo aceito/publicado Q2</t>
  </si>
  <si>
    <t>Artigo aceito/publicado Q3</t>
  </si>
  <si>
    <t>Artigo aceito/publicado Q4</t>
  </si>
  <si>
    <t>Artigo em periódico não indexado</t>
  </si>
  <si>
    <t>Resumo internacional (IADR, ADM, ORCA, EuroPerio etc.)</t>
  </si>
  <si>
    <t>Resumo nacional (GBMD, SBPqO, Cariobra etc.)</t>
  </si>
  <si>
    <t>Resumo regional (CORIG, JOS, CIOSP etc.)</t>
  </si>
  <si>
    <t>Resumo local (JAI, Semana Acadêmica, Semana Odontológica etc.)</t>
  </si>
  <si>
    <t>Resumo expandido</t>
  </si>
  <si>
    <t>Subtotal Produção Científica</t>
  </si>
  <si>
    <t>Apresentação internacional</t>
  </si>
  <si>
    <t>Apresentação nacional</t>
  </si>
  <si>
    <t>Apresentação regional</t>
  </si>
  <si>
    <t>Apresentação local</t>
  </si>
  <si>
    <t>Subtotal Apresentações</t>
  </si>
  <si>
    <t>Projeto de pesquisa — semestre</t>
  </si>
  <si>
    <t>Projeto de extensão — semestre</t>
  </si>
  <si>
    <t>Projeto de ensino — semestre</t>
  </si>
  <si>
    <t>Orientação de TCC/monografia</t>
  </si>
  <si>
    <t>Banca de TCC/monografia</t>
  </si>
  <si>
    <t>Representação colegiada — semestre</t>
  </si>
  <si>
    <t>Subtotal Atividades Complementares</t>
  </si>
  <si>
    <t>TOTAL GERAL</t>
  </si>
  <si>
    <t>Máximo de itens</t>
  </si>
  <si>
    <t>Quantidade comprovada</t>
  </si>
  <si>
    <t>Pontuação calculada</t>
  </si>
  <si>
    <t>Pontuação por projeto.</t>
  </si>
  <si>
    <t>O mesmo projeto poderá pontuar somente em uma única categoria: pesquisa, extensão ou ensino.</t>
  </si>
  <si>
    <t>Pontuação por trabalho orientado. Não incluir coorientação.</t>
  </si>
  <si>
    <t>Pontuação por resumo publicado. Máximo de 10 itens pontuáveis.</t>
  </si>
  <si>
    <t>Oral ou pôster; apenas como apresentador(a) principal. Máximo de 10 itens pontuáveis.</t>
  </si>
  <si>
    <t>Pontuação por artigo avaliado. Máximo de 10 itens pontuáveis.</t>
  </si>
  <si>
    <t>Pontuação por capítulo de livro.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</si>
</sst>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#"/>
  </numFmts>
  <fonts count="7">
    <font>
      <sz val="11"/>
      <name val="Carlito"/>
    </font>
    <font>
      <b/>
      <sz val="11"/>
      <color rgb="FFFFFFFF"/>
      <name val="Carlito"/>
    </font>
    <font>
      <b/>
      <sz val="11"/>
      <color rgb="FF1F4E78"/>
      <name val="Carlito"/>
    </font>
    <font>
      <b/>
      <sz val="11"/>
      <color rgb="FF595959"/>
      <name val="Carlito"/>
    </font>
    <font>
      <sz val="11"/>
      <color rgb="FF000000"/>
      <name val="Carlito"/>
    </font>
    <font>
      <b/>
      <sz val="11"/>
      <color rgb="FF000000"/>
      <name val="Carlito"/>
    </font>
    <font>
      <b/>
      <sz val="11"/>
      <color rgb="FFED7D31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E2F0D9"/>
      </patternFill>
    </fill>
    <fill>
      <patternFill patternType="solid">
        <fgColor rgb="FFED7D31"/>
      </patternFill>
    </fill>
    <fill>
      <patternFill patternType="solid">
        <fgColor rgb="FFFFD966"/>
      </patternFill>
    </fill>
    <fill>
      <patternFill patternType="solid">
        <fgColor rgb="FFE7E6E6"/>
      </patternFill>
    </fill>
    <fill>
      <patternFill patternType="solid">
        <fgColor rgb="FFFCE4D6"/>
      </patternFill>
    </fill>
    <fill>
      <patternFill patternType="solid">
        <fgColor rgb="FF5B9BD5"/>
      </patternFill>
    </fill>
    <fill>
      <patternFill patternType="solid">
        <fgColor rgb="FF595959"/>
      </patternFill>
    </fill>
    <fill>
      <patternFill patternType="solid">
        <fgColor rgb="FFBF9000"/>
      </patternFill>
    </fill>
  </fills>
  <borders count="2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D9E1F2"/>
      </right>
      <top style="thin">
        <color rgb="FFD9E1F2"/>
      </top>
      <bottom style="thin">
        <color rgb="FFD9E1F2"/>
      </bottom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  <border>
      <left style="thin">
        <color rgb="FFD9E1F2"/>
      </left>
      <right/>
      <top style="thin">
        <color rgb="FFD9E1F2"/>
      </top>
      <bottom style="thin">
        <color rgb="FFD9E1F2"/>
      </bottom>
      <diagonal/>
    </border>
    <border>
      <left style="thin">
        <color rgb="FF5B9BD5"/>
      </left>
      <right style="thin">
        <color rgb="FFD9E1F2"/>
      </right>
      <top style="thin">
        <color rgb="FF5B9BD5"/>
      </top>
      <bottom style="thin">
        <color rgb="FF5B9BD5"/>
      </bottom>
      <diagonal/>
    </border>
    <border>
      <left style="thin">
        <color rgb="FFD9E1F2"/>
      </left>
      <right style="thin">
        <color rgb="FFD9E1F2"/>
      </right>
      <top style="thin">
        <color rgb="FF5B9BD5"/>
      </top>
      <bottom style="thin">
        <color rgb="FF5B9BD5"/>
      </bottom>
      <diagonal/>
    </border>
    <border>
      <left style="thin">
        <color rgb="FFD9E1F2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D9E1F2"/>
      </right>
      <top style="thin">
        <color rgb="FFD9E1F2"/>
      </top>
      <bottom style="thin">
        <color indexed="64"/>
      </bottom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indexed="64"/>
      </bottom>
      <diagonal/>
    </border>
    <border>
      <left style="thin">
        <color rgb="FFD9E1F2"/>
      </left>
      <right/>
      <top style="thin">
        <color rgb="FFD9E1F2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4" borderId="0" xfId="0" applyNumberFormat="1" applyFont="1" applyFill="1" applyBorder="1"/>
    <xf numFmtId="0" fontId="2" fillId="0" borderId="0" xfId="0" applyNumberFormat="1" applyFont="1" applyFill="1" applyBorder="1"/>
    <xf numFmtId="0" fontId="3" fillId="6" borderId="0" xfId="0" applyNumberFormat="1" applyFont="1" applyFill="1" applyBorder="1"/>
    <xf numFmtId="0" fontId="3" fillId="10" borderId="0" xfId="0" applyNumberFormat="1" applyFont="1" applyFill="1" applyBorder="1"/>
    <xf numFmtId="0" fontId="1" fillId="13" borderId="17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5" fillId="9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/>
    </xf>
    <xf numFmtId="1" fontId="6" fillId="10" borderId="1" xfId="0" applyNumberFormat="1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 wrapText="1"/>
    </xf>
    <xf numFmtId="164" fontId="5" fillId="8" borderId="18" xfId="0" applyNumberFormat="1" applyFont="1" applyFill="1" applyBorder="1" applyAlignment="1">
      <alignment horizontal="center" wrapText="1"/>
    </xf>
    <xf numFmtId="0" fontId="5" fillId="10" borderId="1" xfId="0" applyNumberFormat="1" applyFont="1" applyFill="1" applyBorder="1" applyAlignment="1">
      <alignment horizontal="center" wrapText="1"/>
    </xf>
    <xf numFmtId="164" fontId="2" fillId="10" borderId="1" xfId="0" applyNumberFormat="1" applyFont="1" applyFill="1" applyBorder="1" applyAlignment="1">
      <alignment horizontal="center"/>
    </xf>
    <xf numFmtId="1" fontId="4" fillId="10" borderId="1" xfId="0" applyNumberFormat="1" applyFont="1" applyFill="1" applyBorder="1" applyAlignment="1">
      <alignment horizontal="center"/>
    </xf>
    <xf numFmtId="164" fontId="5" fillId="10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20" xfId="0" applyNumberFormat="1" applyFont="1" applyFill="1" applyBorder="1" applyAlignment="1">
      <alignment vertical="center" wrapText="1"/>
    </xf>
    <xf numFmtId="0" fontId="4" fillId="0" borderId="21" xfId="0" applyNumberFormat="1" applyFont="1" applyFill="1" applyBorder="1" applyAlignment="1">
      <alignment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left" vertical="center" wrapText="1"/>
    </xf>
    <xf numFmtId="0" fontId="0" fillId="0" borderId="19" xfId="0" applyBorder="1"/>
    <xf numFmtId="0" fontId="3" fillId="3" borderId="5" xfId="0" applyNumberFormat="1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5" fillId="9" borderId="8" xfId="0" applyNumberFormat="1" applyFont="1" applyFill="1" applyBorder="1" applyAlignment="1">
      <alignment horizontal="center"/>
    </xf>
    <xf numFmtId="0" fontId="5" fillId="9" borderId="9" xfId="0" applyNumberFormat="1" applyFont="1" applyFill="1" applyBorder="1" applyAlignment="1">
      <alignment horizontal="center"/>
    </xf>
    <xf numFmtId="0" fontId="5" fillId="9" borderId="10" xfId="0" applyNumberFormat="1" applyFont="1" applyFill="1" applyBorder="1" applyAlignment="1">
      <alignment horizontal="center"/>
    </xf>
    <xf numFmtId="0" fontId="4" fillId="4" borderId="8" xfId="0" applyNumberFormat="1" applyFont="1" applyFill="1" applyBorder="1" applyAlignment="1">
      <alignment wrapText="1"/>
    </xf>
    <xf numFmtId="0" fontId="4" fillId="4" borderId="9" xfId="0" applyNumberFormat="1" applyFont="1" applyFill="1" applyBorder="1" applyAlignment="1">
      <alignment wrapText="1"/>
    </xf>
    <xf numFmtId="0" fontId="4" fillId="4" borderId="10" xfId="0" applyNumberFormat="1" applyFont="1" applyFill="1" applyBorder="1" applyAlignment="1">
      <alignment wrapText="1"/>
    </xf>
    <xf numFmtId="0" fontId="1" fillId="11" borderId="14" xfId="0" applyNumberFormat="1" applyFont="1" applyFill="1" applyBorder="1" applyAlignment="1">
      <alignment horizontal="center" wrapText="1"/>
    </xf>
    <xf numFmtId="0" fontId="1" fillId="11" borderId="15" xfId="0" applyNumberFormat="1" applyFont="1" applyFill="1" applyBorder="1" applyAlignment="1">
      <alignment horizontal="center" wrapText="1"/>
    </xf>
    <xf numFmtId="0" fontId="1" fillId="11" borderId="16" xfId="0" applyNumberFormat="1" applyFont="1" applyFill="1" applyBorder="1" applyAlignment="1">
      <alignment horizontal="center" wrapText="1"/>
    </xf>
    <xf numFmtId="0" fontId="1" fillId="5" borderId="14" xfId="0" applyNumberFormat="1" applyFont="1" applyFill="1" applyBorder="1" applyAlignment="1">
      <alignment horizontal="center" wrapText="1"/>
    </xf>
    <xf numFmtId="0" fontId="1" fillId="5" borderId="15" xfId="0" applyNumberFormat="1" applyFont="1" applyFill="1" applyBorder="1" applyAlignment="1">
      <alignment horizontal="center" wrapText="1"/>
    </xf>
    <xf numFmtId="0" fontId="1" fillId="5" borderId="16" xfId="0" applyNumberFormat="1" applyFont="1" applyFill="1" applyBorder="1" applyAlignment="1">
      <alignment horizontal="center" wrapText="1"/>
    </xf>
    <xf numFmtId="0" fontId="1" fillId="7" borderId="14" xfId="0" applyNumberFormat="1" applyFont="1" applyFill="1" applyBorder="1" applyAlignment="1">
      <alignment horizontal="center" wrapText="1"/>
    </xf>
    <xf numFmtId="0" fontId="1" fillId="7" borderId="15" xfId="0" applyNumberFormat="1" applyFont="1" applyFill="1" applyBorder="1" applyAlignment="1">
      <alignment horizontal="center" wrapText="1"/>
    </xf>
    <xf numFmtId="0" fontId="1" fillId="7" borderId="16" xfId="0" applyNumberFormat="1" applyFont="1" applyFill="1" applyBorder="1" applyAlignment="1">
      <alignment horizontal="center" wrapText="1"/>
    </xf>
    <xf numFmtId="0" fontId="1" fillId="12" borderId="14" xfId="0" applyNumberFormat="1" applyFont="1" applyFill="1" applyBorder="1" applyAlignment="1">
      <alignment horizontal="center" wrapText="1"/>
    </xf>
    <xf numFmtId="0" fontId="1" fillId="12" borderId="15" xfId="0" applyNumberFormat="1" applyFont="1" applyFill="1" applyBorder="1" applyAlignment="1">
      <alignment horizontal="center" wrapText="1"/>
    </xf>
    <xf numFmtId="0" fontId="1" fillId="12" borderId="16" xfId="0" applyNumberFormat="1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wrapText="1"/>
    </xf>
    <xf numFmtId="0" fontId="2" fillId="3" borderId="0" xfId="0" applyNumberFormat="1" applyFont="1" applyFill="1" applyBorder="1" applyAlignment="1">
      <alignment horizontal="center" wrapText="1"/>
    </xf>
    <xf numFmtId="0" fontId="4" fillId="6" borderId="8" xfId="0" applyNumberFormat="1" applyFont="1" applyFill="1" applyBorder="1"/>
    <xf numFmtId="0" fontId="4" fillId="6" borderId="9" xfId="0" applyNumberFormat="1" applyFont="1" applyFill="1" applyBorder="1"/>
    <xf numFmtId="0" fontId="4" fillId="6" borderId="10" xfId="0" applyNumberFormat="1" applyFont="1" applyFill="1" applyBorder="1"/>
    <xf numFmtId="0" fontId="4" fillId="6" borderId="8" xfId="0" applyNumberFormat="1" applyFont="1" applyFill="1" applyBorder="1" applyAlignment="1">
      <alignment wrapText="1"/>
    </xf>
    <xf numFmtId="0" fontId="4" fillId="6" borderId="9" xfId="0" applyNumberFormat="1" applyFont="1" applyFill="1" applyBorder="1" applyAlignment="1">
      <alignment wrapText="1"/>
    </xf>
    <xf numFmtId="0" fontId="4" fillId="6" borderId="10" xfId="0" applyNumberFormat="1" applyFont="1" applyFill="1" applyBorder="1" applyAlignment="1">
      <alignment wrapText="1"/>
    </xf>
    <xf numFmtId="0" fontId="5" fillId="7" borderId="11" xfId="0" applyNumberFormat="1" applyFont="1" applyFill="1" applyBorder="1" applyAlignment="1">
      <alignment horizontal="center" wrapText="1"/>
    </xf>
    <xf numFmtId="0" fontId="5" fillId="7" borderId="12" xfId="0" applyNumberFormat="1" applyFont="1" applyFill="1" applyBorder="1" applyAlignment="1">
      <alignment horizontal="center" wrapText="1"/>
    </xf>
    <xf numFmtId="0" fontId="5" fillId="7" borderId="13" xfId="0" applyNumberFormat="1" applyFont="1" applyFill="1" applyBorder="1" applyAlignment="1">
      <alignment horizontal="center" wrapText="1"/>
    </xf>
    <xf numFmtId="164" fontId="5" fillId="8" borderId="11" xfId="0" applyNumberFormat="1" applyFont="1" applyFill="1" applyBorder="1" applyAlignment="1">
      <alignment horizontal="center"/>
    </xf>
    <xf numFmtId="164" fontId="5" fillId="8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topLeftCell="A42" zoomScale="90" zoomScaleNormal="90" workbookViewId="0">
      <selection activeCell="E50" sqref="E50"/>
    </sheetView>
  </sheetViews>
  <sheetFormatPr defaultRowHeight="14.25"/>
  <cols>
    <col min="1" max="1" width="24" style="19" customWidth="1"/>
    <col min="2" max="2" width="52" style="19" customWidth="1"/>
    <col min="3" max="3" width="16" style="22" customWidth="1"/>
    <col min="4" max="4" width="13" style="22" customWidth="1"/>
    <col min="5" max="5" width="65" style="25" customWidth="1"/>
  </cols>
  <sheetData>
    <row r="1" spans="1:5" ht="33.950000000000003" customHeight="1">
      <c r="A1" s="38" t="s">
        <v>0</v>
      </c>
      <c r="B1" s="38" t="s">
        <v>0</v>
      </c>
      <c r="C1" s="38" t="s">
        <v>0</v>
      </c>
      <c r="D1" s="38" t="s">
        <v>0</v>
      </c>
      <c r="E1" s="38" t="s">
        <v>0</v>
      </c>
    </row>
    <row r="2" spans="1:5" ht="27.95" customHeight="1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</row>
    <row r="3" spans="1:5" ht="27.95" customHeight="1">
      <c r="A3" s="40" t="s">
        <v>2</v>
      </c>
      <c r="B3" s="40" t="s">
        <v>2</v>
      </c>
      <c r="C3" s="40" t="s">
        <v>2</v>
      </c>
      <c r="D3" s="40" t="s">
        <v>2</v>
      </c>
      <c r="E3" s="40" t="s">
        <v>2</v>
      </c>
    </row>
    <row r="5" spans="1:5" ht="38.1" customHeight="1">
      <c r="A5" s="18" t="s">
        <v>3</v>
      </c>
      <c r="B5" s="18" t="s">
        <v>4</v>
      </c>
      <c r="C5" s="18" t="s">
        <v>5</v>
      </c>
      <c r="D5" s="18" t="s">
        <v>6</v>
      </c>
      <c r="E5" s="23" t="s">
        <v>7</v>
      </c>
    </row>
    <row r="6" spans="1:5" ht="24" customHeight="1">
      <c r="A6" s="34" t="s">
        <v>8</v>
      </c>
      <c r="B6" s="35" t="s">
        <v>8</v>
      </c>
      <c r="C6" s="36" t="s">
        <v>8</v>
      </c>
      <c r="D6" s="36" t="s">
        <v>8</v>
      </c>
      <c r="E6" s="37" t="s">
        <v>8</v>
      </c>
    </row>
    <row r="7" spans="1:5" ht="36" customHeight="1">
      <c r="A7" s="26" t="s">
        <v>9</v>
      </c>
      <c r="B7" s="27" t="s">
        <v>10</v>
      </c>
      <c r="C7" s="20">
        <v>7</v>
      </c>
      <c r="D7" s="20"/>
      <c r="E7" s="24" t="s">
        <v>11</v>
      </c>
    </row>
    <row r="8" spans="1:5" ht="36" customHeight="1">
      <c r="A8" s="26" t="s">
        <v>9</v>
      </c>
      <c r="B8" s="27" t="s">
        <v>12</v>
      </c>
      <c r="C8" s="20">
        <v>3</v>
      </c>
      <c r="D8" s="20"/>
      <c r="E8" s="24" t="s">
        <v>11</v>
      </c>
    </row>
    <row r="9" spans="1:5" ht="36" customHeight="1">
      <c r="A9" s="26" t="s">
        <v>9</v>
      </c>
      <c r="B9" s="27" t="s">
        <v>13</v>
      </c>
      <c r="C9" s="20">
        <v>1</v>
      </c>
      <c r="D9" s="20"/>
      <c r="E9" s="24" t="s">
        <v>11</v>
      </c>
    </row>
    <row r="10" spans="1:5" ht="36" customHeight="1">
      <c r="A10" s="26" t="s">
        <v>9</v>
      </c>
      <c r="B10" s="27" t="s">
        <v>14</v>
      </c>
      <c r="C10" s="20">
        <v>2</v>
      </c>
      <c r="D10" s="20"/>
      <c r="E10" s="24" t="s">
        <v>11</v>
      </c>
    </row>
    <row r="11" spans="1:5" ht="8.1" customHeight="1">
      <c r="A11" s="28"/>
      <c r="C11" s="21"/>
      <c r="D11" s="21"/>
    </row>
    <row r="12" spans="1:5" ht="24" customHeight="1">
      <c r="A12" s="34" t="s">
        <v>15</v>
      </c>
      <c r="B12" s="35" t="s">
        <v>15</v>
      </c>
      <c r="C12" s="36" t="s">
        <v>15</v>
      </c>
      <c r="D12" s="36" t="s">
        <v>15</v>
      </c>
      <c r="E12" s="37" t="s">
        <v>15</v>
      </c>
    </row>
    <row r="13" spans="1:5" ht="36" customHeight="1">
      <c r="A13" s="26" t="s">
        <v>16</v>
      </c>
      <c r="B13" s="27" t="s">
        <v>17</v>
      </c>
      <c r="C13" s="20">
        <v>6</v>
      </c>
      <c r="D13" s="20"/>
      <c r="E13" s="24" t="s">
        <v>18</v>
      </c>
    </row>
    <row r="14" spans="1:5" ht="36" customHeight="1">
      <c r="A14" s="26" t="s">
        <v>16</v>
      </c>
      <c r="B14" s="27" t="s">
        <v>19</v>
      </c>
      <c r="C14" s="20">
        <v>2</v>
      </c>
      <c r="D14" s="20"/>
      <c r="E14" s="24" t="s">
        <v>125</v>
      </c>
    </row>
    <row r="15" spans="1:5" ht="36" customHeight="1">
      <c r="A15" s="26" t="s">
        <v>16</v>
      </c>
      <c r="B15" s="27" t="s">
        <v>20</v>
      </c>
      <c r="C15" s="20">
        <v>15</v>
      </c>
      <c r="D15" s="20"/>
      <c r="E15" s="24" t="s">
        <v>21</v>
      </c>
    </row>
    <row r="16" spans="1:5" ht="36" customHeight="1">
      <c r="A16" s="26" t="s">
        <v>16</v>
      </c>
      <c r="B16" s="27" t="s">
        <v>22</v>
      </c>
      <c r="C16" s="20">
        <v>13</v>
      </c>
      <c r="D16" s="20"/>
      <c r="E16" s="24" t="s">
        <v>21</v>
      </c>
    </row>
    <row r="17" spans="1:5" ht="36" customHeight="1">
      <c r="A17" s="26" t="s">
        <v>16</v>
      </c>
      <c r="B17" s="27" t="s">
        <v>23</v>
      </c>
      <c r="C17" s="20">
        <v>11</v>
      </c>
      <c r="D17" s="20"/>
      <c r="E17" s="24" t="s">
        <v>21</v>
      </c>
    </row>
    <row r="18" spans="1:5" ht="36" customHeight="1">
      <c r="A18" s="26" t="s">
        <v>16</v>
      </c>
      <c r="B18" s="27" t="s">
        <v>24</v>
      </c>
      <c r="C18" s="20">
        <v>10</v>
      </c>
      <c r="D18" s="20"/>
      <c r="E18" s="24" t="s">
        <v>21</v>
      </c>
    </row>
    <row r="19" spans="1:5" ht="36" customHeight="1">
      <c r="A19" s="26" t="s">
        <v>16</v>
      </c>
      <c r="B19" s="27" t="s">
        <v>25</v>
      </c>
      <c r="C19" s="20">
        <v>5</v>
      </c>
      <c r="D19" s="20"/>
      <c r="E19" s="24" t="s">
        <v>26</v>
      </c>
    </row>
    <row r="20" spans="1:5" ht="36" customHeight="1">
      <c r="A20" s="26" t="s">
        <v>16</v>
      </c>
      <c r="B20" s="27" t="s">
        <v>27</v>
      </c>
      <c r="C20" s="20">
        <v>0.5</v>
      </c>
      <c r="D20" s="20"/>
      <c r="E20" s="24" t="s">
        <v>28</v>
      </c>
    </row>
    <row r="21" spans="1:5" ht="36" customHeight="1">
      <c r="A21" s="26" t="s">
        <v>16</v>
      </c>
      <c r="B21" s="27" t="s">
        <v>29</v>
      </c>
      <c r="C21" s="20">
        <v>0.3</v>
      </c>
      <c r="D21" s="20"/>
      <c r="E21" s="24" t="s">
        <v>28</v>
      </c>
    </row>
    <row r="22" spans="1:5" ht="36" customHeight="1">
      <c r="A22" s="26" t="s">
        <v>16</v>
      </c>
      <c r="B22" s="27" t="s">
        <v>30</v>
      </c>
      <c r="C22" s="20">
        <v>0.2</v>
      </c>
      <c r="D22" s="20"/>
      <c r="E22" s="24" t="s">
        <v>28</v>
      </c>
    </row>
    <row r="23" spans="1:5" ht="36" customHeight="1">
      <c r="A23" s="26" t="s">
        <v>16</v>
      </c>
      <c r="B23" s="27" t="s">
        <v>31</v>
      </c>
      <c r="C23" s="20">
        <v>0.1</v>
      </c>
      <c r="D23" s="20">
        <v>10</v>
      </c>
      <c r="E23" s="24" t="s">
        <v>122</v>
      </c>
    </row>
    <row r="24" spans="1:5" ht="36" customHeight="1">
      <c r="A24" s="26" t="s">
        <v>16</v>
      </c>
      <c r="B24" s="27" t="s">
        <v>32</v>
      </c>
      <c r="C24" s="20">
        <v>0.5</v>
      </c>
      <c r="D24" s="20"/>
      <c r="E24" s="24" t="s">
        <v>33</v>
      </c>
    </row>
    <row r="25" spans="1:5" ht="8.1" customHeight="1">
      <c r="A25" s="28"/>
      <c r="C25" s="21"/>
      <c r="D25" s="21"/>
    </row>
    <row r="26" spans="1:5" ht="24" customHeight="1">
      <c r="A26" s="34" t="s">
        <v>34</v>
      </c>
      <c r="B26" s="35" t="s">
        <v>34</v>
      </c>
      <c r="C26" s="36" t="s">
        <v>34</v>
      </c>
      <c r="D26" s="36" t="s">
        <v>34</v>
      </c>
      <c r="E26" s="37" t="s">
        <v>34</v>
      </c>
    </row>
    <row r="27" spans="1:5" ht="36" customHeight="1">
      <c r="A27" s="26" t="s">
        <v>35</v>
      </c>
      <c r="B27" s="27" t="s">
        <v>36</v>
      </c>
      <c r="C27" s="20">
        <v>1.5</v>
      </c>
      <c r="D27" s="20"/>
      <c r="E27" s="24" t="s">
        <v>37</v>
      </c>
    </row>
    <row r="28" spans="1:5" ht="36" customHeight="1">
      <c r="A28" s="26" t="s">
        <v>35</v>
      </c>
      <c r="B28" s="27" t="s">
        <v>38</v>
      </c>
      <c r="C28" s="20">
        <v>1</v>
      </c>
      <c r="D28" s="20"/>
      <c r="E28" s="24" t="s">
        <v>37</v>
      </c>
    </row>
    <row r="29" spans="1:5" ht="36" customHeight="1">
      <c r="A29" s="26" t="s">
        <v>35</v>
      </c>
      <c r="B29" s="27" t="s">
        <v>39</v>
      </c>
      <c r="C29" s="20">
        <v>0.5</v>
      </c>
      <c r="D29" s="20"/>
      <c r="E29" s="24" t="s">
        <v>37</v>
      </c>
    </row>
    <row r="30" spans="1:5" ht="36" customHeight="1">
      <c r="A30" s="26" t="s">
        <v>35</v>
      </c>
      <c r="B30" s="27" t="s">
        <v>40</v>
      </c>
      <c r="C30" s="20">
        <v>0.3</v>
      </c>
      <c r="D30" s="20">
        <v>10</v>
      </c>
      <c r="E30" s="24" t="s">
        <v>123</v>
      </c>
    </row>
    <row r="31" spans="1:5" ht="8.1" customHeight="1">
      <c r="A31" s="28"/>
      <c r="C31" s="21"/>
      <c r="D31" s="21"/>
    </row>
    <row r="32" spans="1:5" ht="24" customHeight="1">
      <c r="A32" s="34" t="s">
        <v>41</v>
      </c>
      <c r="B32" s="35" t="s">
        <v>41</v>
      </c>
      <c r="C32" s="36" t="s">
        <v>41</v>
      </c>
      <c r="D32" s="36" t="s">
        <v>41</v>
      </c>
      <c r="E32" s="37" t="s">
        <v>41</v>
      </c>
    </row>
    <row r="33" spans="1:5" ht="36" customHeight="1">
      <c r="A33" s="26" t="s">
        <v>42</v>
      </c>
      <c r="B33" s="27" t="s">
        <v>43</v>
      </c>
      <c r="C33" s="20">
        <v>0.5</v>
      </c>
      <c r="D33" s="20"/>
      <c r="E33" s="24" t="s">
        <v>119</v>
      </c>
    </row>
    <row r="34" spans="1:5" ht="36" customHeight="1">
      <c r="A34" s="26" t="s">
        <v>42</v>
      </c>
      <c r="B34" s="27" t="s">
        <v>44</v>
      </c>
      <c r="C34" s="20">
        <v>0.4</v>
      </c>
      <c r="D34" s="20"/>
      <c r="E34" s="24" t="s">
        <v>119</v>
      </c>
    </row>
    <row r="35" spans="1:5" ht="36" customHeight="1">
      <c r="A35" s="26" t="s">
        <v>42</v>
      </c>
      <c r="B35" s="27" t="s">
        <v>45</v>
      </c>
      <c r="C35" s="20">
        <v>0.4</v>
      </c>
      <c r="D35" s="20"/>
      <c r="E35" s="24" t="s">
        <v>119</v>
      </c>
    </row>
    <row r="36" spans="1:5" ht="36" customHeight="1">
      <c r="A36" s="26" t="s">
        <v>42</v>
      </c>
      <c r="B36" s="27" t="s">
        <v>46</v>
      </c>
      <c r="C36" s="20">
        <v>1</v>
      </c>
      <c r="D36" s="20"/>
      <c r="E36" s="24" t="s">
        <v>121</v>
      </c>
    </row>
    <row r="37" spans="1:5" ht="36" customHeight="1">
      <c r="A37" s="26" t="s">
        <v>42</v>
      </c>
      <c r="B37" s="27" t="s">
        <v>47</v>
      </c>
      <c r="C37" s="20">
        <v>0.5</v>
      </c>
      <c r="D37" s="20"/>
      <c r="E37" s="24" t="s">
        <v>48</v>
      </c>
    </row>
    <row r="38" spans="1:5" ht="36" customHeight="1">
      <c r="A38" s="26" t="s">
        <v>42</v>
      </c>
      <c r="B38" s="27" t="s">
        <v>49</v>
      </c>
      <c r="C38" s="20">
        <v>0.5</v>
      </c>
      <c r="D38" s="20"/>
      <c r="E38" s="24" t="s">
        <v>50</v>
      </c>
    </row>
    <row r="39" spans="1:5" ht="36" customHeight="1">
      <c r="A39" s="26" t="s">
        <v>42</v>
      </c>
      <c r="B39" s="27" t="s">
        <v>51</v>
      </c>
      <c r="C39" s="20">
        <v>0.3</v>
      </c>
      <c r="D39" s="20"/>
      <c r="E39" s="24" t="s">
        <v>52</v>
      </c>
    </row>
    <row r="40" spans="1:5" ht="36" customHeight="1">
      <c r="A40" s="26" t="s">
        <v>42</v>
      </c>
      <c r="B40" s="27" t="s">
        <v>53</v>
      </c>
      <c r="C40" s="20">
        <v>0.5</v>
      </c>
      <c r="D40" s="20">
        <v>10</v>
      </c>
      <c r="E40" s="24" t="s">
        <v>124</v>
      </c>
    </row>
    <row r="41" spans="1:5" ht="36" customHeight="1">
      <c r="A41" s="26" t="s">
        <v>42</v>
      </c>
      <c r="B41" s="27" t="s">
        <v>54</v>
      </c>
      <c r="C41" s="20">
        <v>0.3</v>
      </c>
      <c r="D41" s="20"/>
      <c r="E41" s="24" t="s">
        <v>55</v>
      </c>
    </row>
    <row r="42" spans="1:5" ht="8.1" customHeight="1">
      <c r="A42" s="28"/>
      <c r="C42" s="21"/>
      <c r="D42" s="21"/>
    </row>
    <row r="43" spans="1:5" ht="24" customHeight="1">
      <c r="A43" s="34" t="s">
        <v>56</v>
      </c>
      <c r="B43" s="35" t="s">
        <v>56</v>
      </c>
      <c r="C43" s="36" t="s">
        <v>56</v>
      </c>
      <c r="D43" s="36" t="s">
        <v>56</v>
      </c>
      <c r="E43" s="37" t="s">
        <v>56</v>
      </c>
    </row>
    <row r="44" spans="1:5" ht="36" customHeight="1">
      <c r="A44" s="26" t="s">
        <v>57</v>
      </c>
      <c r="B44" s="27" t="s">
        <v>58</v>
      </c>
      <c r="C44" s="20"/>
      <c r="D44" s="20"/>
      <c r="E44" s="24" t="s">
        <v>59</v>
      </c>
    </row>
    <row r="45" spans="1:5" ht="36" customHeight="1">
      <c r="A45" s="26" t="s">
        <v>57</v>
      </c>
      <c r="B45" s="27" t="s">
        <v>60</v>
      </c>
      <c r="C45" s="20"/>
      <c r="D45" s="20"/>
      <c r="E45" s="24" t="s">
        <v>61</v>
      </c>
    </row>
    <row r="46" spans="1:5" ht="36" customHeight="1">
      <c r="A46" s="26" t="s">
        <v>57</v>
      </c>
      <c r="B46" s="27" t="s">
        <v>62</v>
      </c>
      <c r="C46" s="20"/>
      <c r="D46" s="20"/>
      <c r="E46" s="24" t="s">
        <v>63</v>
      </c>
    </row>
    <row r="47" spans="1:5" ht="36" customHeight="1">
      <c r="A47" s="26" t="s">
        <v>57</v>
      </c>
      <c r="B47" s="27" t="s">
        <v>64</v>
      </c>
      <c r="C47" s="20"/>
      <c r="D47" s="20"/>
      <c r="E47" s="24" t="s">
        <v>65</v>
      </c>
    </row>
    <row r="48" spans="1:5" ht="36" customHeight="1">
      <c r="A48" s="26" t="s">
        <v>57</v>
      </c>
      <c r="B48" s="27" t="s">
        <v>66</v>
      </c>
      <c r="C48" s="20"/>
      <c r="D48" s="20"/>
      <c r="E48" s="24" t="s">
        <v>120</v>
      </c>
    </row>
    <row r="49" spans="1:5" ht="36" customHeight="1">
      <c r="A49" s="26" t="s">
        <v>57</v>
      </c>
      <c r="B49" s="27" t="s">
        <v>67</v>
      </c>
      <c r="C49" s="20"/>
      <c r="D49" s="20"/>
      <c r="E49" s="24" t="s">
        <v>68</v>
      </c>
    </row>
    <row r="50" spans="1:5" ht="36" customHeight="1">
      <c r="A50" s="26" t="s">
        <v>57</v>
      </c>
      <c r="B50" s="27" t="s">
        <v>69</v>
      </c>
      <c r="C50" s="20"/>
      <c r="D50" s="20">
        <v>10</v>
      </c>
      <c r="E50" s="24" t="s">
        <v>70</v>
      </c>
    </row>
    <row r="51" spans="1:5" s="33" customFormat="1" ht="36" customHeight="1">
      <c r="A51" s="29" t="s">
        <v>71</v>
      </c>
      <c r="B51" s="30" t="s">
        <v>72</v>
      </c>
      <c r="C51" s="31"/>
      <c r="D51" s="31"/>
      <c r="E51" s="32" t="s">
        <v>73</v>
      </c>
    </row>
  </sheetData>
  <mergeCells count="8">
    <mergeCell ref="A26:E26"/>
    <mergeCell ref="A32:E32"/>
    <mergeCell ref="A43:E43"/>
    <mergeCell ref="A1:E1"/>
    <mergeCell ref="A2:E2"/>
    <mergeCell ref="A3:E3"/>
    <mergeCell ref="A6:E6"/>
    <mergeCell ref="A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showGridLines="0" topLeftCell="A8" workbookViewId="0">
      <selection activeCell="G13" sqref="G13"/>
    </sheetView>
  </sheetViews>
  <sheetFormatPr defaultRowHeight="14.25"/>
  <cols>
    <col min="1" max="1" width="23" customWidth="1"/>
    <col min="2" max="6" width="18" customWidth="1"/>
    <col min="7" max="17" width="21" customWidth="1"/>
    <col min="18" max="24" width="18" customWidth="1"/>
    <col min="25" max="33" width="21" customWidth="1"/>
    <col min="34" max="34" width="18" customWidth="1"/>
    <col min="35" max="35" width="16" customWidth="1"/>
  </cols>
  <sheetData>
    <row r="1" spans="1:35" ht="33.950000000000003" customHeight="1">
      <c r="A1" s="59" t="s">
        <v>74</v>
      </c>
      <c r="B1" s="59" t="s">
        <v>74</v>
      </c>
      <c r="C1" s="59" t="s">
        <v>74</v>
      </c>
      <c r="D1" s="59" t="s">
        <v>74</v>
      </c>
      <c r="E1" s="59" t="s">
        <v>74</v>
      </c>
      <c r="F1" s="59" t="s">
        <v>74</v>
      </c>
      <c r="G1" s="59" t="s">
        <v>74</v>
      </c>
      <c r="H1" s="59" t="s">
        <v>74</v>
      </c>
      <c r="I1" s="59" t="s">
        <v>74</v>
      </c>
      <c r="J1" s="59" t="s">
        <v>74</v>
      </c>
      <c r="K1" s="59" t="s">
        <v>74</v>
      </c>
      <c r="L1" s="59" t="s">
        <v>74</v>
      </c>
      <c r="M1" s="59" t="s">
        <v>74</v>
      </c>
      <c r="N1" s="59" t="s">
        <v>74</v>
      </c>
      <c r="O1" s="59" t="s">
        <v>74</v>
      </c>
      <c r="P1" s="59" t="s">
        <v>74</v>
      </c>
      <c r="Q1" s="59" t="s">
        <v>74</v>
      </c>
      <c r="R1" s="59" t="s">
        <v>74</v>
      </c>
      <c r="S1" s="59" t="s">
        <v>74</v>
      </c>
      <c r="T1" s="59" t="s">
        <v>74</v>
      </c>
      <c r="U1" s="59" t="s">
        <v>74</v>
      </c>
      <c r="V1" s="59" t="s">
        <v>74</v>
      </c>
      <c r="W1" s="59" t="s">
        <v>74</v>
      </c>
      <c r="X1" s="59" t="s">
        <v>74</v>
      </c>
      <c r="Y1" s="59" t="s">
        <v>74</v>
      </c>
      <c r="Z1" s="59" t="s">
        <v>74</v>
      </c>
      <c r="AA1" s="59" t="s">
        <v>74</v>
      </c>
      <c r="AB1" s="59" t="s">
        <v>74</v>
      </c>
      <c r="AC1" s="59" t="s">
        <v>74</v>
      </c>
      <c r="AD1" s="59" t="s">
        <v>74</v>
      </c>
      <c r="AE1" s="59" t="s">
        <v>74</v>
      </c>
      <c r="AF1" s="59" t="s">
        <v>74</v>
      </c>
      <c r="AG1" s="59" t="s">
        <v>74</v>
      </c>
      <c r="AH1" s="59" t="s">
        <v>74</v>
      </c>
      <c r="AI1" s="59" t="s">
        <v>74</v>
      </c>
    </row>
    <row r="2" spans="1:35" ht="27.95" customHeight="1">
      <c r="A2" s="60" t="s">
        <v>75</v>
      </c>
      <c r="B2" s="60" t="s">
        <v>75</v>
      </c>
      <c r="C2" s="60" t="s">
        <v>75</v>
      </c>
      <c r="D2" s="60" t="s">
        <v>75</v>
      </c>
      <c r="E2" s="60" t="s">
        <v>75</v>
      </c>
      <c r="F2" s="60" t="s">
        <v>75</v>
      </c>
      <c r="G2" s="60" t="s">
        <v>75</v>
      </c>
      <c r="H2" s="60" t="s">
        <v>75</v>
      </c>
      <c r="I2" s="60" t="s">
        <v>75</v>
      </c>
      <c r="J2" s="60" t="s">
        <v>75</v>
      </c>
      <c r="K2" s="60" t="s">
        <v>75</v>
      </c>
      <c r="L2" s="60" t="s">
        <v>75</v>
      </c>
      <c r="M2" s="60" t="s">
        <v>75</v>
      </c>
      <c r="N2" s="60" t="s">
        <v>75</v>
      </c>
      <c r="O2" s="60" t="s">
        <v>75</v>
      </c>
      <c r="P2" s="60" t="s">
        <v>75</v>
      </c>
      <c r="Q2" s="60" t="s">
        <v>75</v>
      </c>
      <c r="R2" s="60" t="s">
        <v>75</v>
      </c>
      <c r="S2" s="60" t="s">
        <v>75</v>
      </c>
      <c r="T2" s="60" t="s">
        <v>75</v>
      </c>
      <c r="U2" s="60" t="s">
        <v>75</v>
      </c>
      <c r="V2" s="60" t="s">
        <v>75</v>
      </c>
      <c r="W2" s="60" t="s">
        <v>75</v>
      </c>
      <c r="X2" s="60" t="s">
        <v>75</v>
      </c>
      <c r="Y2" s="60" t="s">
        <v>75</v>
      </c>
      <c r="Z2" s="60" t="s">
        <v>75</v>
      </c>
      <c r="AA2" s="60" t="s">
        <v>75</v>
      </c>
      <c r="AB2" s="60" t="s">
        <v>75</v>
      </c>
      <c r="AC2" s="60" t="s">
        <v>75</v>
      </c>
      <c r="AD2" s="60" t="s">
        <v>75</v>
      </c>
      <c r="AE2" s="60" t="s">
        <v>75</v>
      </c>
      <c r="AF2" s="60" t="s">
        <v>75</v>
      </c>
      <c r="AG2" s="60" t="s">
        <v>75</v>
      </c>
      <c r="AH2" s="60" t="s">
        <v>75</v>
      </c>
      <c r="AI2" s="60" t="s">
        <v>75</v>
      </c>
    </row>
    <row r="3" spans="1:35" ht="30" customHeight="1">
      <c r="A3" s="2" t="s">
        <v>76</v>
      </c>
      <c r="B3" s="61"/>
      <c r="C3" s="62"/>
      <c r="D3" s="62"/>
      <c r="E3" s="62"/>
      <c r="F3" s="62"/>
      <c r="G3" s="62"/>
      <c r="H3" s="63"/>
      <c r="I3" s="2" t="s">
        <v>77</v>
      </c>
      <c r="J3" s="61"/>
      <c r="K3" s="63"/>
      <c r="L3" s="2" t="s">
        <v>78</v>
      </c>
      <c r="M3" s="64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7" t="s">
        <v>79</v>
      </c>
      <c r="AB3" s="68" t="s">
        <v>79</v>
      </c>
      <c r="AC3" s="68" t="s">
        <v>79</v>
      </c>
      <c r="AD3" s="68" t="s">
        <v>79</v>
      </c>
      <c r="AE3" s="68" t="s">
        <v>79</v>
      </c>
      <c r="AF3" s="68" t="s">
        <v>79</v>
      </c>
      <c r="AG3" s="69" t="s">
        <v>79</v>
      </c>
      <c r="AH3" s="70">
        <f>AI12</f>
        <v>0</v>
      </c>
      <c r="AI3" s="71"/>
    </row>
    <row r="4" spans="1:35" ht="30" customHeight="1">
      <c r="A4" s="2" t="s">
        <v>80</v>
      </c>
      <c r="B4" s="41" t="s">
        <v>81</v>
      </c>
      <c r="C4" s="42" t="s">
        <v>81</v>
      </c>
      <c r="D4" s="42" t="s">
        <v>81</v>
      </c>
      <c r="E4" s="42" t="s">
        <v>81</v>
      </c>
      <c r="F4" s="42" t="s">
        <v>81</v>
      </c>
      <c r="G4" s="42" t="s">
        <v>81</v>
      </c>
      <c r="H4" s="43" t="s">
        <v>81</v>
      </c>
      <c r="I4" s="2" t="s">
        <v>82</v>
      </c>
      <c r="J4" s="44" t="s">
        <v>65</v>
      </c>
      <c r="K4" s="45" t="s">
        <v>65</v>
      </c>
      <c r="L4" s="45" t="s">
        <v>65</v>
      </c>
      <c r="M4" s="45" t="s">
        <v>65</v>
      </c>
      <c r="N4" s="45" t="s">
        <v>65</v>
      </c>
      <c r="O4" s="45" t="s">
        <v>65</v>
      </c>
      <c r="P4" s="45" t="s">
        <v>65</v>
      </c>
      <c r="Q4" s="45" t="s">
        <v>65</v>
      </c>
      <c r="R4" s="45" t="s">
        <v>65</v>
      </c>
      <c r="S4" s="45" t="s">
        <v>65</v>
      </c>
      <c r="T4" s="45" t="s">
        <v>65</v>
      </c>
      <c r="U4" s="45" t="s">
        <v>65</v>
      </c>
      <c r="V4" s="45" t="s">
        <v>65</v>
      </c>
      <c r="W4" s="45" t="s">
        <v>65</v>
      </c>
      <c r="X4" s="45" t="s">
        <v>65</v>
      </c>
      <c r="Y4" s="45" t="s">
        <v>65</v>
      </c>
      <c r="Z4" s="45" t="s">
        <v>65</v>
      </c>
      <c r="AA4" s="45" t="s">
        <v>65</v>
      </c>
      <c r="AB4" s="45" t="s">
        <v>65</v>
      </c>
      <c r="AC4" s="45" t="s">
        <v>65</v>
      </c>
      <c r="AD4" s="45" t="s">
        <v>65</v>
      </c>
      <c r="AE4" s="45" t="s">
        <v>65</v>
      </c>
      <c r="AF4" s="45" t="s">
        <v>65</v>
      </c>
      <c r="AG4" s="45" t="s">
        <v>65</v>
      </c>
      <c r="AH4" s="45" t="s">
        <v>65</v>
      </c>
      <c r="AI4" s="46" t="s">
        <v>65</v>
      </c>
    </row>
    <row r="5" spans="1:35" ht="24" customHeight="1">
      <c r="A5" s="2" t="s">
        <v>83</v>
      </c>
      <c r="B5" s="3" t="s">
        <v>84</v>
      </c>
      <c r="C5" s="1" t="s">
        <v>85</v>
      </c>
      <c r="D5" s="4" t="s">
        <v>86</v>
      </c>
    </row>
    <row r="7" spans="1:35" ht="27.95" customHeight="1">
      <c r="A7" s="6" t="s">
        <v>87</v>
      </c>
      <c r="B7" s="47" t="s">
        <v>9</v>
      </c>
      <c r="C7" s="48" t="s">
        <v>9</v>
      </c>
      <c r="D7" s="48" t="s">
        <v>9</v>
      </c>
      <c r="E7" s="48" t="s">
        <v>9</v>
      </c>
      <c r="F7" s="49" t="s">
        <v>9</v>
      </c>
      <c r="G7" s="50" t="s">
        <v>16</v>
      </c>
      <c r="H7" s="51" t="s">
        <v>16</v>
      </c>
      <c r="I7" s="51" t="s">
        <v>16</v>
      </c>
      <c r="J7" s="51" t="s">
        <v>16</v>
      </c>
      <c r="K7" s="51" t="s">
        <v>16</v>
      </c>
      <c r="L7" s="51" t="s">
        <v>16</v>
      </c>
      <c r="M7" s="51" t="s">
        <v>16</v>
      </c>
      <c r="N7" s="51" t="s">
        <v>16</v>
      </c>
      <c r="O7" s="51" t="s">
        <v>16</v>
      </c>
      <c r="P7" s="51" t="s">
        <v>16</v>
      </c>
      <c r="Q7" s="51" t="s">
        <v>16</v>
      </c>
      <c r="R7" s="51" t="s">
        <v>16</v>
      </c>
      <c r="S7" s="52" t="s">
        <v>16</v>
      </c>
      <c r="T7" s="53" t="s">
        <v>88</v>
      </c>
      <c r="U7" s="54" t="s">
        <v>88</v>
      </c>
      <c r="V7" s="54" t="s">
        <v>88</v>
      </c>
      <c r="W7" s="54" t="s">
        <v>88</v>
      </c>
      <c r="X7" s="55" t="s">
        <v>88</v>
      </c>
      <c r="Y7" s="56" t="s">
        <v>42</v>
      </c>
      <c r="Z7" s="57" t="s">
        <v>42</v>
      </c>
      <c r="AA7" s="57" t="s">
        <v>42</v>
      </c>
      <c r="AB7" s="57" t="s">
        <v>42</v>
      </c>
      <c r="AC7" s="57" t="s">
        <v>42</v>
      </c>
      <c r="AD7" s="57" t="s">
        <v>42</v>
      </c>
      <c r="AE7" s="57" t="s">
        <v>42</v>
      </c>
      <c r="AF7" s="57" t="s">
        <v>42</v>
      </c>
      <c r="AG7" s="57" t="s">
        <v>42</v>
      </c>
      <c r="AH7" s="58" t="s">
        <v>42</v>
      </c>
      <c r="AI7" s="5" t="s">
        <v>89</v>
      </c>
    </row>
    <row r="8" spans="1:35" ht="104.1" customHeight="1">
      <c r="A8" s="6" t="s">
        <v>4</v>
      </c>
      <c r="B8" s="7" t="s">
        <v>10</v>
      </c>
      <c r="C8" s="7" t="s">
        <v>12</v>
      </c>
      <c r="D8" s="7" t="s">
        <v>13</v>
      </c>
      <c r="E8" s="7" t="s">
        <v>14</v>
      </c>
      <c r="F8" s="12" t="s">
        <v>90</v>
      </c>
      <c r="G8" s="7" t="s">
        <v>17</v>
      </c>
      <c r="H8" s="7" t="s">
        <v>91</v>
      </c>
      <c r="I8" s="7" t="s">
        <v>92</v>
      </c>
      <c r="J8" s="7" t="s">
        <v>93</v>
      </c>
      <c r="K8" s="7" t="s">
        <v>94</v>
      </c>
      <c r="L8" s="7" t="s">
        <v>95</v>
      </c>
      <c r="M8" s="7" t="s">
        <v>96</v>
      </c>
      <c r="N8" s="7" t="s">
        <v>97</v>
      </c>
      <c r="O8" s="7" t="s">
        <v>98</v>
      </c>
      <c r="P8" s="7" t="s">
        <v>99</v>
      </c>
      <c r="Q8" s="14" t="s">
        <v>100</v>
      </c>
      <c r="R8" s="7" t="s">
        <v>101</v>
      </c>
      <c r="S8" s="12" t="s">
        <v>102</v>
      </c>
      <c r="T8" s="7" t="s">
        <v>103</v>
      </c>
      <c r="U8" s="7" t="s">
        <v>104</v>
      </c>
      <c r="V8" s="7" t="s">
        <v>105</v>
      </c>
      <c r="W8" s="14" t="s">
        <v>106</v>
      </c>
      <c r="X8" s="12" t="s">
        <v>107</v>
      </c>
      <c r="Y8" s="7" t="s">
        <v>108</v>
      </c>
      <c r="Z8" s="7" t="s">
        <v>109</v>
      </c>
      <c r="AA8" s="7" t="s">
        <v>110</v>
      </c>
      <c r="AB8" s="7" t="s">
        <v>111</v>
      </c>
      <c r="AC8" s="7" t="s">
        <v>112</v>
      </c>
      <c r="AD8" s="7" t="s">
        <v>49</v>
      </c>
      <c r="AE8" s="7" t="s">
        <v>113</v>
      </c>
      <c r="AF8" s="14" t="s">
        <v>53</v>
      </c>
      <c r="AG8" s="7" t="s">
        <v>54</v>
      </c>
      <c r="AH8" s="12" t="s">
        <v>114</v>
      </c>
      <c r="AI8" s="13" t="s">
        <v>115</v>
      </c>
    </row>
    <row r="9" spans="1:35" ht="33.950000000000003" customHeight="1">
      <c r="A9" s="6" t="s">
        <v>5</v>
      </c>
      <c r="B9" s="8">
        <v>7</v>
      </c>
      <c r="C9" s="8">
        <v>3</v>
      </c>
      <c r="D9" s="8">
        <v>1</v>
      </c>
      <c r="E9" s="8">
        <v>2</v>
      </c>
      <c r="F9" s="12"/>
      <c r="G9" s="8">
        <v>6</v>
      </c>
      <c r="H9" s="8">
        <v>2</v>
      </c>
      <c r="I9" s="8">
        <v>15</v>
      </c>
      <c r="J9" s="8">
        <v>13</v>
      </c>
      <c r="K9" s="8">
        <v>11</v>
      </c>
      <c r="L9" s="8">
        <v>10</v>
      </c>
      <c r="M9" s="8">
        <v>5</v>
      </c>
      <c r="N9" s="8">
        <v>0.5</v>
      </c>
      <c r="O9" s="8">
        <v>0.3</v>
      </c>
      <c r="P9" s="8">
        <v>0.2</v>
      </c>
      <c r="Q9" s="15">
        <v>0.1</v>
      </c>
      <c r="R9" s="8">
        <v>0.5</v>
      </c>
      <c r="S9" s="12"/>
      <c r="T9" s="8">
        <v>1.5</v>
      </c>
      <c r="U9" s="8">
        <v>1</v>
      </c>
      <c r="V9" s="8">
        <v>0.5</v>
      </c>
      <c r="W9" s="15">
        <v>0.3</v>
      </c>
      <c r="X9" s="12"/>
      <c r="Y9" s="8">
        <v>0.5</v>
      </c>
      <c r="Z9" s="8">
        <v>0.4</v>
      </c>
      <c r="AA9" s="8">
        <v>0.4</v>
      </c>
      <c r="AB9" s="8">
        <v>1</v>
      </c>
      <c r="AC9" s="8">
        <v>0.5</v>
      </c>
      <c r="AD9" s="8">
        <v>0.5</v>
      </c>
      <c r="AE9" s="8">
        <v>0.3</v>
      </c>
      <c r="AF9" s="15">
        <v>0.5</v>
      </c>
      <c r="AG9" s="8">
        <v>0.3</v>
      </c>
      <c r="AH9" s="12"/>
      <c r="AI9" s="13"/>
    </row>
    <row r="10" spans="1:35" ht="33.950000000000003" customHeight="1">
      <c r="A10" s="6" t="s">
        <v>116</v>
      </c>
      <c r="B10" s="9"/>
      <c r="C10" s="9"/>
      <c r="D10" s="9"/>
      <c r="E10" s="9"/>
      <c r="F10" s="12"/>
      <c r="G10" s="9"/>
      <c r="H10" s="9"/>
      <c r="I10" s="9"/>
      <c r="J10" s="9"/>
      <c r="K10" s="9"/>
      <c r="L10" s="9"/>
      <c r="M10" s="9"/>
      <c r="N10" s="9"/>
      <c r="O10" s="9"/>
      <c r="P10" s="9"/>
      <c r="Q10" s="9">
        <v>10</v>
      </c>
      <c r="R10" s="9"/>
      <c r="S10" s="12"/>
      <c r="T10" s="9"/>
      <c r="U10" s="9"/>
      <c r="V10" s="9"/>
      <c r="W10" s="9">
        <v>10</v>
      </c>
      <c r="X10" s="12"/>
      <c r="Y10" s="9"/>
      <c r="Z10" s="9"/>
      <c r="AA10" s="9"/>
      <c r="AB10" s="9"/>
      <c r="AC10" s="9"/>
      <c r="AD10" s="9"/>
      <c r="AE10" s="9"/>
      <c r="AF10" s="9">
        <v>10</v>
      </c>
      <c r="AG10" s="9"/>
      <c r="AH10" s="12"/>
      <c r="AI10" s="13"/>
    </row>
    <row r="11" spans="1:35" ht="36" customHeight="1">
      <c r="A11" s="6" t="s">
        <v>117</v>
      </c>
      <c r="B11" s="10">
        <v>0</v>
      </c>
      <c r="C11" s="10">
        <v>0</v>
      </c>
      <c r="D11" s="10">
        <v>0</v>
      </c>
      <c r="E11" s="10">
        <v>0</v>
      </c>
      <c r="F11" s="12"/>
      <c r="G11" s="10"/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6">
        <v>0</v>
      </c>
      <c r="R11" s="10">
        <v>0</v>
      </c>
      <c r="S11" s="12"/>
      <c r="T11" s="10">
        <v>0</v>
      </c>
      <c r="U11" s="10">
        <v>0</v>
      </c>
      <c r="V11" s="10">
        <v>0</v>
      </c>
      <c r="W11" s="16">
        <v>0</v>
      </c>
      <c r="X11" s="12"/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6">
        <v>0</v>
      </c>
      <c r="AG11" s="10">
        <v>0</v>
      </c>
      <c r="AH11" s="12"/>
      <c r="AI11" s="13"/>
    </row>
    <row r="12" spans="1:35" ht="36" customHeight="1">
      <c r="A12" s="6" t="s">
        <v>118</v>
      </c>
      <c r="B12" s="11">
        <f>B9*B11</f>
        <v>0</v>
      </c>
      <c r="C12" s="11">
        <f>C9*C11</f>
        <v>0</v>
      </c>
      <c r="D12" s="11">
        <f>D9*D11</f>
        <v>0</v>
      </c>
      <c r="E12" s="11">
        <f>E9*E11</f>
        <v>0</v>
      </c>
      <c r="F12" s="12">
        <f>SUM(B12:E12)</f>
        <v>0</v>
      </c>
      <c r="G12" s="11">
        <f t="shared" ref="G12:P12" si="0">G9*G11</f>
        <v>0</v>
      </c>
      <c r="H12" s="11">
        <f t="shared" si="0"/>
        <v>0</v>
      </c>
      <c r="I12" s="11">
        <f t="shared" si="0"/>
        <v>0</v>
      </c>
      <c r="J12" s="11">
        <f t="shared" si="0"/>
        <v>0</v>
      </c>
      <c r="K12" s="11">
        <f t="shared" si="0"/>
        <v>0</v>
      </c>
      <c r="L12" s="11">
        <f t="shared" si="0"/>
        <v>0</v>
      </c>
      <c r="M12" s="11">
        <f t="shared" si="0"/>
        <v>0</v>
      </c>
      <c r="N12" s="11">
        <f t="shared" si="0"/>
        <v>0</v>
      </c>
      <c r="O12" s="11">
        <f t="shared" si="0"/>
        <v>0</v>
      </c>
      <c r="P12" s="11">
        <f t="shared" si="0"/>
        <v>0</v>
      </c>
      <c r="Q12" s="17">
        <f>Q9*MIN(Q10,Q11)</f>
        <v>0</v>
      </c>
      <c r="R12" s="11">
        <f>R9*R11</f>
        <v>0</v>
      </c>
      <c r="S12" s="12">
        <f>SUM(G12:R12)</f>
        <v>0</v>
      </c>
      <c r="T12" s="11">
        <f>T9*T11</f>
        <v>0</v>
      </c>
      <c r="U12" s="11">
        <f>U9*U11</f>
        <v>0</v>
      </c>
      <c r="V12" s="11">
        <f>V9*V11</f>
        <v>0</v>
      </c>
      <c r="W12" s="17">
        <f>W9*MIN(W10,W11)</f>
        <v>0</v>
      </c>
      <c r="X12" s="12">
        <f>SUM(T12:W12)</f>
        <v>0</v>
      </c>
      <c r="Y12" s="11">
        <f t="shared" ref="Y12:AE12" si="1">Y9*Y11</f>
        <v>0</v>
      </c>
      <c r="Z12" s="11">
        <f t="shared" si="1"/>
        <v>0</v>
      </c>
      <c r="AA12" s="11">
        <f t="shared" si="1"/>
        <v>0</v>
      </c>
      <c r="AB12" s="11">
        <f t="shared" si="1"/>
        <v>0</v>
      </c>
      <c r="AC12" s="11">
        <f t="shared" si="1"/>
        <v>0</v>
      </c>
      <c r="AD12" s="11">
        <f t="shared" si="1"/>
        <v>0</v>
      </c>
      <c r="AE12" s="11">
        <f t="shared" si="1"/>
        <v>0</v>
      </c>
      <c r="AF12" s="17">
        <f>AF9*MIN(AF10,AF11)</f>
        <v>0</v>
      </c>
      <c r="AG12" s="11">
        <f>AG9*AG11</f>
        <v>0</v>
      </c>
      <c r="AH12" s="12">
        <f>SUM(Y12:AG12)</f>
        <v>0</v>
      </c>
      <c r="AI12" s="13">
        <f>SUM(F12,S12,X12,AH12)</f>
        <v>0</v>
      </c>
    </row>
  </sheetData>
  <mergeCells count="13">
    <mergeCell ref="A1:AI1"/>
    <mergeCell ref="A2:AI2"/>
    <mergeCell ref="B3:H3"/>
    <mergeCell ref="J3:K3"/>
    <mergeCell ref="M3:Z3"/>
    <mergeCell ref="AA3:AG3"/>
    <mergeCell ref="AH3:AI3"/>
    <mergeCell ref="B4:H4"/>
    <mergeCell ref="J4:AI4"/>
    <mergeCell ref="B7:F7"/>
    <mergeCell ref="G7:S7"/>
    <mergeCell ref="T7:X7"/>
    <mergeCell ref="Y7:AH7"/>
  </mergeCells>
  <dataValidations count="11">
    <dataValidation type="list" sqref="J3">
      <formula1>"Mestrado,Doutorado"</formula1>
    </dataValidation>
    <dataValidation type="list" sqref="M3">
      <formula1>"Biomateriais, técnicas terapêuticas e repercussão das doenças da cavidade bucal na saúde,Epidemiologia, diagnóstico e atenção à saúde bucal"</formula1>
    </dataValidation>
    <dataValidation type="whole" sqref="B11:E11">
      <formula1>0</formula1>
      <formula2>999</formula2>
    </dataValidation>
    <dataValidation type="whole" sqref="G11:P11">
      <formula1>0</formula1>
      <formula2>999</formula2>
    </dataValidation>
    <dataValidation type="whole" sqref="R11">
      <formula1>0</formula1>
      <formula2>999</formula2>
    </dataValidation>
    <dataValidation type="whole" sqref="T11:V11">
      <formula1>0</formula1>
      <formula2>999</formula2>
    </dataValidation>
    <dataValidation type="whole" sqref="Y11:AE11">
      <formula1>0</formula1>
      <formula2>999</formula2>
    </dataValidation>
    <dataValidation type="whole" sqref="AG11">
      <formula1>0</formula1>
      <formula2>999</formula2>
    </dataValidation>
    <dataValidation type="whole" sqref="Q11">
      <formula1>0</formula1>
      <formula2>10</formula2>
    </dataValidation>
    <dataValidation type="whole" sqref="W11">
      <formula1>0</formula1>
      <formula2>10</formula2>
    </dataValidation>
    <dataValidation type="whole" sqref="AF11">
      <formula1>0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Critérios e instruções</vt:lpstr>
      <vt:lpstr>Planilha de avaliação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2026-07-28T19:48:12Z</dcterms:created>
  <dcterms:modified xsi:type="dcterms:W3CDTF">2026-07-29T19:00:52Z</dcterms:modified>
</cp:coreProperties>
</file>