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\Seleção 2022- 02 - Edital 12_2022\"/>
    </mc:Choice>
  </mc:AlternateContent>
  <xr:revisionPtr revIDLastSave="0" documentId="13_ncr:1_{5EC8E4B9-1CF1-4FC6-AC83-1505A1DADB31}" xr6:coauthVersionLast="47" xr6:coauthVersionMax="47" xr10:uidLastSave="{00000000-0000-0000-0000-000000000000}"/>
  <workbookProtection workbookAlgorithmName="SHA-512" workbookHashValue="t3dBkOtIWt3ZWhh2il87lGh+7NrAAeCbfQjXumS1q6i77UO7ENGOdUIFPRRQsE2m/Gyxd20a3JMkUQmZusnuiQ==" workbookSaltValue="04nSf8rWGIq2FYnIt1k6yw==" workbookSpinCount="100000" lockStructure="1"/>
  <bookViews>
    <workbookView xWindow="-120" yWindow="-120" windowWidth="29040" windowHeight="15840" xr2:uid="{3C655DD9-E321-4C13-9AE7-FB67848A8148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5" i="1" l="1"/>
  <c r="F36" i="1"/>
  <c r="F35" i="1"/>
  <c r="F34" i="1"/>
  <c r="F32" i="1"/>
  <c r="F33" i="1"/>
  <c r="F31" i="1"/>
  <c r="F29" i="1"/>
  <c r="F28" i="1"/>
  <c r="F27" i="1"/>
  <c r="F26" i="1"/>
  <c r="F25" i="1"/>
  <c r="F24" i="1"/>
  <c r="F23" i="1"/>
  <c r="F22" i="1"/>
  <c r="F19" i="1"/>
  <c r="F18" i="1"/>
  <c r="F17" i="1"/>
  <c r="F30" i="1"/>
  <c r="F21" i="1"/>
  <c r="F20" i="1"/>
  <c r="F15" i="1"/>
  <c r="F16" i="1"/>
  <c r="F14" i="1"/>
  <c r="F13" i="1"/>
  <c r="F6" i="1" l="1"/>
  <c r="F7" i="1"/>
  <c r="F8" i="1"/>
  <c r="F9" i="1"/>
  <c r="F10" i="1"/>
  <c r="F11" i="1"/>
  <c r="F12" i="1"/>
  <c r="F38" i="1" l="1"/>
</calcChain>
</file>

<file path=xl/sharedStrings.xml><?xml version="1.0" encoding="utf-8"?>
<sst xmlns="http://schemas.openxmlformats.org/spreadsheetml/2006/main" count="77" uniqueCount="59">
  <si>
    <t>Planilha de avaliação do "Curriculum vitae" para candidatos ao Doutorado/PPGEAMB</t>
  </si>
  <si>
    <t>Nome do(a) candidato(a):</t>
  </si>
  <si>
    <r>
      <t xml:space="preserve">VER INSTRUÇÕES NO EDITAL PARA O CORRETO PREENCHIMENTO - </t>
    </r>
    <r>
      <rPr>
        <b/>
        <sz val="11"/>
        <color rgb="FFFF0000"/>
        <rFont val="Calibri"/>
        <family val="2"/>
        <scheme val="minor"/>
      </rPr>
      <t>QUALIS CONFORME ÁREA DE ENGENHARIAS I da CAPES</t>
    </r>
    <r>
      <rPr>
        <b/>
        <sz val="11"/>
        <color theme="1"/>
        <rFont val="Calibri"/>
        <family val="2"/>
        <scheme val="minor"/>
      </rPr>
      <t xml:space="preserve"> - DOCUMENTOS NÃO COMPROVADOS NÃO SERÃO COMPUTADOS (VERIFICAR QUE O LINK ESTEJA FUNCIONANDO)</t>
    </r>
  </si>
  <si>
    <t>N°</t>
  </si>
  <si>
    <t>Item</t>
  </si>
  <si>
    <t>Unidade</t>
  </si>
  <si>
    <t>Pontuação p/ ítem</t>
  </si>
  <si>
    <t>Quantidade</t>
  </si>
  <si>
    <t>Pontos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</si>
  <si>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comprovante(se tiver mais de um item, liste todos no espaço). Indique também claramente o ISSN da Revista. 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</si>
  <si>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  <r>
      <rPr>
        <sz val="10"/>
        <color theme="1"/>
        <rFont val="Arial"/>
        <family val="2"/>
      </rPr>
      <t>.</t>
    </r>
  </si>
  <si>
    <t>artigo</t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</si>
  <si>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</si>
  <si>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</si>
  <si>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</si>
  <si>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</si>
  <si>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</si>
  <si>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B5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</si>
  <si>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C</t>
    </r>
  </si>
  <si>
    <t xml:space="preserve">Artigos de divulgação científica, tecnológica e artística (limite de 10). </t>
  </si>
  <si>
    <t>Trabalhos completos, resumos ou resumos expandidos publicados em anais de eventos na área ou patrocinados por sociedade científica do exterior (limite de 20 trabalhos)</t>
  </si>
  <si>
    <t>trabalho</t>
  </si>
  <si>
    <t>Trabalhos completos, resumos ou resumos expandidos publicados em anais de eventos na área ou patrocinados por sociedade científica brasileira (limite de 20 trabalhos)</t>
  </si>
  <si>
    <t>Trabalhos completos, resumos ou resumos expandidos publicados em anais de eventos na área ou patrocinados por sociedade científica local (limite de 20 trabalhos)</t>
  </si>
  <si>
    <t>Licenciamento de direito de propriedade intelectual</t>
  </si>
  <si>
    <t>licenciamento</t>
  </si>
  <si>
    <t>Autoria de Livros Técnico/Científico (que não são didáticos e/ou literários) publicados em editora com Comitê Editorial e ISBN e mais de 100 páginas.</t>
  </si>
  <si>
    <t>livro</t>
  </si>
  <si>
    <t>Capítulos e organização de Livros Técnico/Científico (que não são didáticos e/ou literários) publicados em editora com Comitê Editorial e ISBN. Obs. Máximo de 2 capítulos no mesmo livro.</t>
  </si>
  <si>
    <t>capítulo</t>
  </si>
  <si>
    <t>Bolsas de iniciação científica (máximo 8 semestres)</t>
  </si>
  <si>
    <t>semestre</t>
  </si>
  <si>
    <t>Bolsas de extensão ou monitoria (máximo 8 semestres)</t>
  </si>
  <si>
    <t>Atividades docentes e/ou de pesquisa em Instituição de nível superior, na área de atuação desejada.</t>
  </si>
  <si>
    <t>ano</t>
  </si>
  <si>
    <t xml:space="preserve">Orientação de monografias de especialização </t>
  </si>
  <si>
    <t>monografia</t>
  </si>
  <si>
    <t xml:space="preserve">Orientação de Trabalhos de Conclusão de Curso </t>
  </si>
  <si>
    <t>TCC</t>
  </si>
  <si>
    <t>Participação em Colegiados e Conselhos Acadêmicos</t>
  </si>
  <si>
    <t>Participação em banca (trabalho de conclusão/estágio supervisionado) de graduação</t>
  </si>
  <si>
    <t>banca</t>
  </si>
  <si>
    <t>Bolsas em intercâmbios internacionais</t>
  </si>
  <si>
    <t>mês</t>
  </si>
  <si>
    <r>
      <t xml:space="preserve">Curso de especialização </t>
    </r>
    <r>
      <rPr>
        <i/>
        <sz val="10"/>
        <color theme="1"/>
        <rFont val="Arial"/>
        <family val="2"/>
      </rPr>
      <t xml:space="preserve">latu sensu </t>
    </r>
    <r>
      <rPr>
        <sz val="10"/>
        <color theme="1"/>
        <rFont val="Arial"/>
        <family val="2"/>
      </rPr>
      <t>com duração de no mínimo 360 horas.</t>
    </r>
  </si>
  <si>
    <t>curso</t>
  </si>
  <si>
    <t>Curso de mestrado profissionalizante ou acadêmico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</si>
  <si>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</si>
  <si>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Membro de Corpo Editorial de periódico (mínimo qualis B3)</t>
  </si>
  <si>
    <t>periódico</t>
  </si>
  <si>
    <t>Estágio Extracurricular na área com, no mínimo 120 horas/semestre (não incluir estagio obrigatório) (máximo 4 semestres)</t>
  </si>
  <si>
    <t xml:space="preserve">Cursos técnicos na área com duração de no mínimo 40 horas </t>
  </si>
  <si>
    <t>Participação em projetos de pesquisa com registro Institucional (máximo 8 semestres)</t>
  </si>
  <si>
    <t>Participação em projetos de extensão com registro Institucional (máximo 8 semestres)</t>
  </si>
  <si>
    <t>Ter cursado disciplinas de Pós-graduação mesmo que como aluno especial (máximo 2 disciplinas)</t>
  </si>
  <si>
    <t>disciplina</t>
  </si>
  <si>
    <t>Participação em comissão organizadora de eventos (máximo 8 comissões)</t>
  </si>
  <si>
    <t>comissão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</si>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</sst>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1" fillId="3" borderId="1" xfId="0" applyFont="1" applyFill="1" applyBorder="1" applyProtection="1"/>
    <xf numFmtId="0" fontId="0" fillId="0" borderId="1" xfId="0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5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dimension ref="A1:G38"/>
  <sheetViews>
    <sheetView tabSelected="1" zoomScale="80" zoomScaleNormal="80" workbookViewId="0">
      <selection activeCell="G13" sqref="G13"/>
    </sheetView>
  </sheetViews>
  <sheetFormatPr defaultColWidth="8.85546875" defaultRowHeight="15" x14ac:dyDescent="0.25"/>
  <cols>
    <col min="1" max="1" width="4.7109375" style="17" customWidth="1"/>
    <col min="2" max="2" width="61.42578125" style="17" customWidth="1"/>
    <col min="3" max="3" width="12.42578125" style="17" bestFit="1" customWidth="1"/>
    <col min="4" max="4" width="11.42578125" style="17" customWidth="1"/>
    <col min="5" max="5" width="11.5703125" style="17" customWidth="1"/>
    <col min="6" max="6" width="10.42578125" style="17" customWidth="1"/>
    <col min="7" max="7" width="60.5703125" style="17" customWidth="1"/>
    <col min="8" max="16384" width="8.85546875" style="17"/>
  </cols>
  <sheetData>
    <row r="1" spans="1:7" ht="15.75" x14ac:dyDescent="0.25">
      <c r="A1" s="15" t="s">
        <v>0</v>
      </c>
      <c r="B1" s="15"/>
      <c r="C1" s="15"/>
      <c r="D1" s="15"/>
      <c r="E1" s="15"/>
      <c r="F1" s="15"/>
      <c r="G1" s="15"/>
    </row>
    <row r="2" spans="1:7" ht="19.5" customHeight="1" x14ac:dyDescent="0.25">
      <c r="A2" s="13"/>
      <c r="B2" s="18" t="s">
        <v>1</v>
      </c>
      <c r="C2" s="14"/>
      <c r="D2" s="14"/>
      <c r="E2" s="14"/>
      <c r="F2" s="14"/>
      <c r="G2" s="14"/>
    </row>
    <row r="3" spans="1:7" ht="37.5" customHeight="1" x14ac:dyDescent="0.25">
      <c r="A3" s="16" t="s">
        <v>2</v>
      </c>
      <c r="B3" s="16"/>
      <c r="C3" s="16"/>
      <c r="D3" s="16"/>
      <c r="E3" s="16"/>
      <c r="F3" s="16"/>
      <c r="G3" s="16"/>
    </row>
    <row r="4" spans="1:7" ht="38.2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</row>
    <row r="5" spans="1:7" ht="25.5" x14ac:dyDescent="0.25">
      <c r="A5" s="19">
        <v>1</v>
      </c>
      <c r="B5" s="20" t="s">
        <v>10</v>
      </c>
      <c r="C5" s="6" t="s">
        <v>11</v>
      </c>
      <c r="D5" s="7">
        <v>10</v>
      </c>
      <c r="E5" s="4"/>
      <c r="F5" s="10">
        <f>D5*E5</f>
        <v>0</v>
      </c>
      <c r="G5" s="12"/>
    </row>
    <row r="6" spans="1:7" ht="25.5" x14ac:dyDescent="0.25">
      <c r="A6" s="19">
        <v>2</v>
      </c>
      <c r="B6" s="20" t="s">
        <v>12</v>
      </c>
      <c r="C6" s="6" t="s">
        <v>11</v>
      </c>
      <c r="D6" s="7">
        <v>8.5</v>
      </c>
      <c r="E6" s="4"/>
      <c r="F6" s="10">
        <f t="shared" ref="F6:F12" si="0">D6*E6</f>
        <v>0</v>
      </c>
      <c r="G6" s="3"/>
    </row>
    <row r="7" spans="1:7" ht="25.5" x14ac:dyDescent="0.25">
      <c r="A7" s="19">
        <v>3</v>
      </c>
      <c r="B7" s="20" t="s">
        <v>13</v>
      </c>
      <c r="C7" s="6" t="s">
        <v>11</v>
      </c>
      <c r="D7" s="7">
        <v>7</v>
      </c>
      <c r="E7" s="4"/>
      <c r="F7" s="10">
        <f t="shared" si="0"/>
        <v>0</v>
      </c>
      <c r="G7" s="3"/>
    </row>
    <row r="8" spans="1:7" ht="25.5" x14ac:dyDescent="0.25">
      <c r="A8" s="19">
        <v>4</v>
      </c>
      <c r="B8" s="20" t="s">
        <v>14</v>
      </c>
      <c r="C8" s="6" t="s">
        <v>11</v>
      </c>
      <c r="D8" s="7">
        <v>5</v>
      </c>
      <c r="E8" s="4"/>
      <c r="F8" s="10">
        <f t="shared" si="0"/>
        <v>0</v>
      </c>
      <c r="G8" s="3"/>
    </row>
    <row r="9" spans="1:7" ht="25.5" x14ac:dyDescent="0.25">
      <c r="A9" s="19">
        <v>5</v>
      </c>
      <c r="B9" s="20" t="s">
        <v>15</v>
      </c>
      <c r="C9" s="6" t="s">
        <v>11</v>
      </c>
      <c r="D9" s="7">
        <v>2</v>
      </c>
      <c r="E9" s="4"/>
      <c r="F9" s="10">
        <f t="shared" si="0"/>
        <v>0</v>
      </c>
      <c r="G9" s="3"/>
    </row>
    <row r="10" spans="1:7" ht="25.5" x14ac:dyDescent="0.25">
      <c r="A10" s="19">
        <v>6</v>
      </c>
      <c r="B10" s="20" t="s">
        <v>16</v>
      </c>
      <c r="C10" s="6" t="s">
        <v>11</v>
      </c>
      <c r="D10" s="7">
        <v>1</v>
      </c>
      <c r="E10" s="4"/>
      <c r="F10" s="10">
        <f t="shared" si="0"/>
        <v>0</v>
      </c>
      <c r="G10" s="3"/>
    </row>
    <row r="11" spans="1:7" ht="25.5" x14ac:dyDescent="0.25">
      <c r="A11" s="19">
        <v>7</v>
      </c>
      <c r="B11" s="20" t="s">
        <v>17</v>
      </c>
      <c r="C11" s="6" t="s">
        <v>11</v>
      </c>
      <c r="D11" s="7">
        <v>0.5</v>
      </c>
      <c r="E11" s="4"/>
      <c r="F11" s="10">
        <f t="shared" si="0"/>
        <v>0</v>
      </c>
      <c r="G11" s="3"/>
    </row>
    <row r="12" spans="1:7" ht="25.5" x14ac:dyDescent="0.25">
      <c r="A12" s="19">
        <v>8</v>
      </c>
      <c r="B12" s="20" t="s">
        <v>18</v>
      </c>
      <c r="C12" s="6" t="s">
        <v>11</v>
      </c>
      <c r="D12" s="7">
        <v>0.1</v>
      </c>
      <c r="E12" s="4"/>
      <c r="F12" s="10">
        <f t="shared" si="0"/>
        <v>0</v>
      </c>
      <c r="G12" s="3"/>
    </row>
    <row r="13" spans="1:7" x14ac:dyDescent="0.25">
      <c r="A13" s="19">
        <v>9</v>
      </c>
      <c r="B13" s="20" t="s">
        <v>19</v>
      </c>
      <c r="C13" s="6" t="s">
        <v>11</v>
      </c>
      <c r="D13" s="7">
        <v>0.1</v>
      </c>
      <c r="E13" s="4"/>
      <c r="F13" s="10">
        <f>IF(E13&lt;=10,E13*D13,10*D13)</f>
        <v>0</v>
      </c>
      <c r="G13" s="3"/>
    </row>
    <row r="14" spans="1:7" ht="38.25" x14ac:dyDescent="0.25">
      <c r="A14" s="19">
        <v>10</v>
      </c>
      <c r="B14" s="20" t="s">
        <v>20</v>
      </c>
      <c r="C14" s="6" t="s">
        <v>21</v>
      </c>
      <c r="D14" s="7">
        <v>0.2</v>
      </c>
      <c r="E14" s="4"/>
      <c r="F14" s="10">
        <f>IF(E14&lt;=20,E14*D14,20*D14)</f>
        <v>0</v>
      </c>
      <c r="G14" s="3"/>
    </row>
    <row r="15" spans="1:7" ht="38.25" x14ac:dyDescent="0.25">
      <c r="A15" s="21">
        <v>11</v>
      </c>
      <c r="B15" s="22" t="s">
        <v>22</v>
      </c>
      <c r="C15" s="8" t="s">
        <v>21</v>
      </c>
      <c r="D15" s="9">
        <v>0.1</v>
      </c>
      <c r="E15" s="4"/>
      <c r="F15" s="10">
        <f t="shared" ref="F15:F16" si="1">IF(E15&lt;=20,E15*D15,20*D15)</f>
        <v>0</v>
      </c>
      <c r="G15" s="3"/>
    </row>
    <row r="16" spans="1:7" ht="38.25" x14ac:dyDescent="0.25">
      <c r="A16" s="21">
        <v>12</v>
      </c>
      <c r="B16" s="22" t="s">
        <v>23</v>
      </c>
      <c r="C16" s="8" t="s">
        <v>21</v>
      </c>
      <c r="D16" s="9">
        <v>0.05</v>
      </c>
      <c r="E16" s="4"/>
      <c r="F16" s="10">
        <f t="shared" si="1"/>
        <v>0</v>
      </c>
      <c r="G16" s="3"/>
    </row>
    <row r="17" spans="1:7" ht="25.5" x14ac:dyDescent="0.25">
      <c r="A17" s="19">
        <v>13</v>
      </c>
      <c r="B17" s="20" t="s">
        <v>24</v>
      </c>
      <c r="C17" s="6" t="s">
        <v>25</v>
      </c>
      <c r="D17" s="7">
        <v>3</v>
      </c>
      <c r="E17" s="4"/>
      <c r="F17" s="10">
        <f t="shared" ref="F17:F19" si="2">D17*E17</f>
        <v>0</v>
      </c>
      <c r="G17" s="4"/>
    </row>
    <row r="18" spans="1:7" ht="38.25" x14ac:dyDescent="0.25">
      <c r="A18" s="19">
        <v>14</v>
      </c>
      <c r="B18" s="20" t="s">
        <v>26</v>
      </c>
      <c r="C18" s="6" t="s">
        <v>27</v>
      </c>
      <c r="D18" s="7">
        <v>3</v>
      </c>
      <c r="E18" s="4"/>
      <c r="F18" s="10">
        <f t="shared" si="2"/>
        <v>0</v>
      </c>
      <c r="G18" s="3"/>
    </row>
    <row r="19" spans="1:7" ht="38.25" x14ac:dyDescent="0.25">
      <c r="A19" s="19">
        <v>15</v>
      </c>
      <c r="B19" s="20" t="s">
        <v>28</v>
      </c>
      <c r="C19" s="6" t="s">
        <v>29</v>
      </c>
      <c r="D19" s="7">
        <v>1</v>
      </c>
      <c r="E19" s="4"/>
      <c r="F19" s="10">
        <f t="shared" si="2"/>
        <v>0</v>
      </c>
      <c r="G19" s="3"/>
    </row>
    <row r="20" spans="1:7" x14ac:dyDescent="0.25">
      <c r="A20" s="19">
        <v>16</v>
      </c>
      <c r="B20" s="20" t="s">
        <v>30</v>
      </c>
      <c r="C20" s="6" t="s">
        <v>31</v>
      </c>
      <c r="D20" s="7">
        <v>1</v>
      </c>
      <c r="E20" s="4"/>
      <c r="F20" s="10">
        <f>IF(E20&lt;=8,E20*D20,8*D20)</f>
        <v>0</v>
      </c>
      <c r="G20" s="3"/>
    </row>
    <row r="21" spans="1:7" x14ac:dyDescent="0.25">
      <c r="A21" s="19">
        <v>17</v>
      </c>
      <c r="B21" s="20" t="s">
        <v>32</v>
      </c>
      <c r="C21" s="6" t="s">
        <v>31</v>
      </c>
      <c r="D21" s="7">
        <v>0.25</v>
      </c>
      <c r="E21" s="4"/>
      <c r="F21" s="10">
        <f>IF(E21&lt;=8,E21*D21,8*D21)</f>
        <v>0</v>
      </c>
      <c r="G21" s="3"/>
    </row>
    <row r="22" spans="1:7" ht="25.5" x14ac:dyDescent="0.25">
      <c r="A22" s="19">
        <v>18</v>
      </c>
      <c r="B22" s="20" t="s">
        <v>33</v>
      </c>
      <c r="C22" s="6" t="s">
        <v>34</v>
      </c>
      <c r="D22" s="7">
        <v>3</v>
      </c>
      <c r="E22" s="4"/>
      <c r="F22" s="10">
        <f t="shared" ref="F22:F29" si="3">D22*E22</f>
        <v>0</v>
      </c>
      <c r="G22" s="3"/>
    </row>
    <row r="23" spans="1:7" x14ac:dyDescent="0.25">
      <c r="A23" s="19">
        <v>19</v>
      </c>
      <c r="B23" s="20" t="s">
        <v>35</v>
      </c>
      <c r="C23" s="6" t="s">
        <v>36</v>
      </c>
      <c r="D23" s="7">
        <v>0.5</v>
      </c>
      <c r="E23" s="4"/>
      <c r="F23" s="10">
        <f t="shared" si="3"/>
        <v>0</v>
      </c>
      <c r="G23" s="3"/>
    </row>
    <row r="24" spans="1:7" x14ac:dyDescent="0.25">
      <c r="A24" s="19">
        <v>20</v>
      </c>
      <c r="B24" s="20" t="s">
        <v>37</v>
      </c>
      <c r="C24" s="6" t="s">
        <v>38</v>
      </c>
      <c r="D24" s="7">
        <v>0.25</v>
      </c>
      <c r="E24" s="4"/>
      <c r="F24" s="10">
        <f t="shared" si="3"/>
        <v>0</v>
      </c>
      <c r="G24" s="3"/>
    </row>
    <row r="25" spans="1:7" x14ac:dyDescent="0.25">
      <c r="A25" s="19">
        <v>21</v>
      </c>
      <c r="B25" s="20" t="s">
        <v>39</v>
      </c>
      <c r="C25" s="6" t="s">
        <v>31</v>
      </c>
      <c r="D25" s="7">
        <v>0.25</v>
      </c>
      <c r="E25" s="4"/>
      <c r="F25" s="10">
        <f t="shared" si="3"/>
        <v>0</v>
      </c>
      <c r="G25" s="3"/>
    </row>
    <row r="26" spans="1:7" ht="25.5" x14ac:dyDescent="0.25">
      <c r="A26" s="19">
        <v>22</v>
      </c>
      <c r="B26" s="20" t="s">
        <v>40</v>
      </c>
      <c r="C26" s="6" t="s">
        <v>41</v>
      </c>
      <c r="D26" s="7">
        <v>0.25</v>
      </c>
      <c r="E26" s="4"/>
      <c r="F26" s="10">
        <f t="shared" si="3"/>
        <v>0</v>
      </c>
      <c r="G26" s="3"/>
    </row>
    <row r="27" spans="1:7" x14ac:dyDescent="0.25">
      <c r="A27" s="19">
        <v>23</v>
      </c>
      <c r="B27" s="20" t="s">
        <v>42</v>
      </c>
      <c r="C27" s="6" t="s">
        <v>43</v>
      </c>
      <c r="D27" s="7">
        <v>0.5</v>
      </c>
      <c r="E27" s="4"/>
      <c r="F27" s="10">
        <f t="shared" si="3"/>
        <v>0</v>
      </c>
      <c r="G27" s="3"/>
    </row>
    <row r="28" spans="1:7" ht="25.5" x14ac:dyDescent="0.25">
      <c r="A28" s="19">
        <v>24</v>
      </c>
      <c r="B28" s="20" t="s">
        <v>44</v>
      </c>
      <c r="C28" s="6" t="s">
        <v>45</v>
      </c>
      <c r="D28" s="7">
        <v>5</v>
      </c>
      <c r="E28" s="4"/>
      <c r="F28" s="10">
        <f t="shared" si="3"/>
        <v>0</v>
      </c>
      <c r="G28" s="3"/>
    </row>
    <row r="29" spans="1:7" x14ac:dyDescent="0.25">
      <c r="A29" s="19">
        <v>25</v>
      </c>
      <c r="B29" s="20" t="s">
        <v>46</v>
      </c>
      <c r="C29" s="6" t="s">
        <v>45</v>
      </c>
      <c r="D29" s="7">
        <v>10</v>
      </c>
      <c r="E29" s="4"/>
      <c r="F29" s="10">
        <f t="shared" si="3"/>
        <v>0</v>
      </c>
      <c r="G29" s="3"/>
    </row>
    <row r="30" spans="1:7" x14ac:dyDescent="0.25">
      <c r="A30" s="19">
        <v>26</v>
      </c>
      <c r="B30" s="20" t="s">
        <v>47</v>
      </c>
      <c r="C30" s="6" t="s">
        <v>11</v>
      </c>
      <c r="D30" s="7">
        <v>0.1</v>
      </c>
      <c r="E30" s="4"/>
      <c r="F30" s="10">
        <f>IF(E30&lt;=10,E30*D30,10*D30)</f>
        <v>0</v>
      </c>
      <c r="G30" s="3"/>
    </row>
    <row r="31" spans="1:7" x14ac:dyDescent="0.25">
      <c r="A31" s="19">
        <v>27</v>
      </c>
      <c r="B31" s="20" t="s">
        <v>48</v>
      </c>
      <c r="C31" s="6" t="s">
        <v>49</v>
      </c>
      <c r="D31" s="7">
        <v>0.5</v>
      </c>
      <c r="E31" s="4"/>
      <c r="F31" s="10">
        <f t="shared" ref="F31:F33" si="4">D31*E31</f>
        <v>0</v>
      </c>
      <c r="G31" s="3"/>
    </row>
    <row r="32" spans="1:7" ht="25.5" x14ac:dyDescent="0.25">
      <c r="A32" s="21">
        <v>28</v>
      </c>
      <c r="B32" s="22" t="s">
        <v>50</v>
      </c>
      <c r="C32" s="8" t="s">
        <v>31</v>
      </c>
      <c r="D32" s="9">
        <v>0.5</v>
      </c>
      <c r="E32" s="4"/>
      <c r="F32" s="10">
        <f>IF(E32&lt;=4,E32*D32,4*D32)</f>
        <v>0</v>
      </c>
      <c r="G32" s="3"/>
    </row>
    <row r="33" spans="1:7" x14ac:dyDescent="0.25">
      <c r="A33" s="21">
        <v>29</v>
      </c>
      <c r="B33" s="22" t="s">
        <v>51</v>
      </c>
      <c r="C33" s="8" t="s">
        <v>45</v>
      </c>
      <c r="D33" s="9">
        <v>1</v>
      </c>
      <c r="E33" s="4"/>
      <c r="F33" s="10">
        <f t="shared" si="4"/>
        <v>0</v>
      </c>
      <c r="G33" s="3"/>
    </row>
    <row r="34" spans="1:7" ht="25.5" x14ac:dyDescent="0.25">
      <c r="A34" s="21">
        <v>30</v>
      </c>
      <c r="B34" s="22" t="s">
        <v>52</v>
      </c>
      <c r="C34" s="8" t="s">
        <v>31</v>
      </c>
      <c r="D34" s="9">
        <v>0.25</v>
      </c>
      <c r="E34" s="4"/>
      <c r="F34" s="10">
        <f>IF(E34&lt;=8,E34*D34,8*D34)</f>
        <v>0</v>
      </c>
      <c r="G34" s="3"/>
    </row>
    <row r="35" spans="1:7" ht="25.5" x14ac:dyDescent="0.25">
      <c r="A35" s="21">
        <v>31</v>
      </c>
      <c r="B35" s="22" t="s">
        <v>53</v>
      </c>
      <c r="C35" s="8" t="s">
        <v>31</v>
      </c>
      <c r="D35" s="9">
        <v>0.1</v>
      </c>
      <c r="E35" s="4"/>
      <c r="F35" s="10">
        <f>IF(E35&lt;=8,E35*D35,8*D35)</f>
        <v>0</v>
      </c>
      <c r="G35" s="3"/>
    </row>
    <row r="36" spans="1:7" ht="25.5" x14ac:dyDescent="0.25">
      <c r="A36" s="21">
        <v>32</v>
      </c>
      <c r="B36" s="22" t="s">
        <v>54</v>
      </c>
      <c r="C36" s="8" t="s">
        <v>55</v>
      </c>
      <c r="D36" s="9">
        <v>0.25</v>
      </c>
      <c r="E36" s="4"/>
      <c r="F36" s="10">
        <f>IF(E36&lt;=2,E36*D36,2*D36)</f>
        <v>0</v>
      </c>
      <c r="G36" s="3"/>
    </row>
    <row r="37" spans="1:7" ht="25.5" x14ac:dyDescent="0.25">
      <c r="A37" s="21">
        <v>33</v>
      </c>
      <c r="B37" s="22" t="s">
        <v>56</v>
      </c>
      <c r="C37" s="8" t="s">
        <v>57</v>
      </c>
      <c r="D37" s="9">
        <v>0.5</v>
      </c>
      <c r="E37" s="5"/>
      <c r="F37" s="10">
        <f>IF(E37&lt;=8,E37*D37,8*D37)</f>
        <v>0</v>
      </c>
      <c r="G37" s="3"/>
    </row>
    <row r="38" spans="1:7" x14ac:dyDescent="0.25">
      <c r="A38" s="23"/>
      <c r="B38" s="23"/>
      <c r="C38" s="23"/>
      <c r="D38" s="23"/>
      <c r="E38" s="24" t="s">
        <v>58</v>
      </c>
      <c r="F38" s="11">
        <f>SUM(F5:F37)</f>
        <v>0</v>
      </c>
      <c r="G38" s="23"/>
    </row>
  </sheetData>
  <sheetProtection algorithmName="SHA-512" hashValue="Nm45MmoQshCsVBnbouddBIhQ5NQ0ggH5tDw5ijMLNeWW3xV2F8SSgiZ/OjTDjC6KqLQIM9BVx+caQ5/8VX5NHA==" saltValue="oD/dok8QWYR8feBokwlLAw==" spinCount="100000" sheet="1" objects="1" scenarios="1" formatCells="0" formatRows="0" insertHyperlinks="0"/>
  <mergeCells count="3">
    <mergeCell ref="A3:G3"/>
    <mergeCell ref="A1:G1"/>
    <mergeCell ref="C2:G2"/>
  </mergeCells>
  <printOptions horizontalCentered="1"/>
  <pageMargins left="0.11811023622047245" right="0.31496062992125984" top="0.59055118110236227" bottom="0.5905511811023622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</dc:creator>
  <cp:keywords/>
  <dc:description/>
  <cp:lastModifiedBy>Usuário</cp:lastModifiedBy>
  <cp:revision/>
  <cp:lastPrinted>2022-07-06T14:54:19Z</cp:lastPrinted>
  <dcterms:created xsi:type="dcterms:W3CDTF">2020-07-29T15:40:17Z</dcterms:created>
  <dcterms:modified xsi:type="dcterms:W3CDTF">2022-07-06T14:54:44Z</dcterms:modified>
  <cp:category/>
  <cp:contentStatus/>
</cp:coreProperties>
</file>