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FESSOR ASSOCIADO" sheetId="1" r:id="rId1"/>
  </sheets>
  <definedNames>
    <definedName name="_xlnm.Print_Area" localSheetId="0">'PROFESSOR ASSOCIADO'!$A$1:$F$165</definedName>
  </definedNames>
  <calcPr fullCalcOnLoad="1"/>
</workbook>
</file>

<file path=xl/sharedStrings.xml><?xml version="1.0" encoding="utf-8"?>
<sst xmlns="http://schemas.openxmlformats.org/spreadsheetml/2006/main" count="167" uniqueCount="121">
  <si>
    <t>Nº das Linhas</t>
  </si>
  <si>
    <t>Página 1</t>
  </si>
  <si>
    <t>UNIVERSIDADE FEDERAL DE SANTA MARIA - COMISSÃO PERMANENTE DE PESSOAL DOCENTE</t>
  </si>
  <si>
    <t>REGISTRO DE PONTUAÇÃO PARA PROMOÇÃO/PROGRESSÃO - CLASSE D - PROFESSOR ASSOCIADO</t>
  </si>
  <si>
    <t>NOME DO DOCENTE:</t>
  </si>
  <si>
    <t>Início do interstício:....../......./201...</t>
  </si>
  <si>
    <t>Final do interstício:....../......../201...</t>
  </si>
  <si>
    <t>INCISO I - AULAS PRESENCIAIS- Serão computados 3 (três) pontos a cada 15 horas aula</t>
  </si>
  <si>
    <t xml:space="preserve">Inserir nesta coluna o número de horas/aula PRESENCIAIS </t>
  </si>
  <si>
    <t>Código das Disciplinas:  ______SEMESTRE de ______</t>
  </si>
  <si>
    <t>AULAS PRESENCIAIS</t>
  </si>
  <si>
    <t>Código do Curso</t>
  </si>
  <si>
    <t>Pontuação</t>
  </si>
  <si>
    <t>Pontuação no Semestre</t>
  </si>
  <si>
    <t>PONTUAÇÃO PARCIAL, INCISO I</t>
  </si>
  <si>
    <t>INCISO I  - AULAS no âmbito da Universidade Aberta do Brasil (UAB) ou ETEC-Brasil - Serão computados 3 (três) pontos por disciplina nos dois anos</t>
  </si>
  <si>
    <r>
      <rPr>
        <sz val="11"/>
        <color indexed="8"/>
        <rFont val="Calibri"/>
        <family val="2"/>
      </rPr>
      <t xml:space="preserve">*Inserir, para cada disciplina ministrada em EaD,  o algarismo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(um)</t>
    </r>
  </si>
  <si>
    <t>Número</t>
  </si>
  <si>
    <t>Pontuação no período</t>
  </si>
  <si>
    <t>PONTUAÇÃO TOTAL, INCISO I</t>
  </si>
  <si>
    <t>INCISO II - PRODUÇÃO INTELECTUAL (É OBRIGATÓRIO TER PRODUÇÃO INTELECTUAL)</t>
  </si>
  <si>
    <t>Página 2</t>
  </si>
  <si>
    <t>Item II -1 - Artigos</t>
  </si>
  <si>
    <t>Pontuação (por artigo)</t>
  </si>
  <si>
    <t xml:space="preserve">Pontuação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</si>
  <si>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</si>
  <si>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</si>
  <si>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</si>
  <si>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</si>
  <si>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</si>
  <si>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</si>
  <si>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</si>
  <si>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Pontuação - Item II - 1</t>
  </si>
  <si>
    <t>Item II - 2 - Livros/Periódicos/Produção Editorial/Artes</t>
  </si>
  <si>
    <t>Pontuação (por produção)</t>
  </si>
  <si>
    <t>Livro de divulgação internacional com ISBN</t>
  </si>
  <si>
    <t>Livro de divulgação nacional com ISBN</t>
  </si>
  <si>
    <t>Livro de caráter científico de divulgação de atividades e ações de extensão, aprovados na instância das comissões de extensão das Unidades Universitárias</t>
  </si>
  <si>
    <t>Capítulo de livro de divulgação internacional com ISBN</t>
  </si>
  <si>
    <t>Capítulo de livro de divulgação nacional com ISBN</t>
  </si>
  <si>
    <t>Tradução/versão de livro com ISBN</t>
  </si>
  <si>
    <t>Tradução/versão de capítulo de livro com ISBN</t>
  </si>
  <si>
    <t>Editor de periódicos científicos, artísticos ou culturais das áreas do ensino, pesquisa e extensão</t>
  </si>
  <si>
    <t>Membro de corpo editorial de periódicos científicos, artísticos e culturais das áreas do ensino, pesquisa e extensão</t>
  </si>
  <si>
    <t xml:space="preserve">Membro de corpo editorial de editoras artísticas, culturais ou universitárias </t>
  </si>
  <si>
    <r>
      <rPr>
        <sz val="11"/>
        <color indexed="8"/>
        <rFont val="Calibri"/>
        <family val="2"/>
      </rPr>
      <t>Consultor a</t>
    </r>
    <r>
      <rPr>
        <i/>
        <sz val="11"/>
        <color indexed="8"/>
        <rFont val="Calibri"/>
        <family val="2"/>
      </rPr>
      <t>d hoc</t>
    </r>
    <r>
      <rPr>
        <sz val="11"/>
        <color indexed="8"/>
        <rFont val="Calibri"/>
        <family val="2"/>
      </rPr>
      <t xml:space="preserve"> de periódicos e projetos de pesquisa</t>
    </r>
  </si>
  <si>
    <t xml:space="preserve">Curadoria de coleção artística ou científica registrada </t>
  </si>
  <si>
    <t>Pontuação - Item II - 2</t>
  </si>
  <si>
    <t>Item II - 3 - Patentes/Publicações/Autoria/Palestras</t>
  </si>
  <si>
    <t>Patente internacional registrada</t>
  </si>
  <si>
    <t>Patente nacional registrada</t>
  </si>
  <si>
    <t>Software registrado na UFSM</t>
  </si>
  <si>
    <t xml:space="preserve">Publicação de trabalhos completos, resumos expandidos ou resenhas nas áreas do ensino, pesquisa e extensão em eventos internacionais e nacionais (meio impresso, magnético, digital) </t>
  </si>
  <si>
    <t>Publicação de resumos nas áreas do ensino, pesquisa e extensão em eventos internacionais (meio impresso, magnético, digital).</t>
  </si>
  <si>
    <t xml:space="preserve">Publicação de resumos nas áreas do ensino, pesquisa e extensão em eventos nacionais (meio impresso, magnético, digital) </t>
  </si>
  <si>
    <t>Autoria de produção artística em música, artes visuais, artes cênicas, cinema, áudio e vídeo e literatura em nível internacional (individual)</t>
  </si>
  <si>
    <t>Autoria de produção artística em música, artes visuais, artes cênicas, cinema, áudio e vídeo e literatura em nível internacional (coletiva)</t>
  </si>
  <si>
    <t>Página 3</t>
  </si>
  <si>
    <t>Autoria de produção artística em música, artes visuais, artes cênicas, cinema, áudio e vídeo e literatura em nível nacional (individual)</t>
  </si>
  <si>
    <t>Autoria de produção artística em música, artes visuais, artes cênicas, cinema, áudio e vídeo e literatura em nível nacional (coletiva)</t>
  </si>
  <si>
    <t xml:space="preserve">Premiações científicas, culturais, artísticas, esportivas das áreas do ensino, pesquisa e extensão relacionadas à atividade fim </t>
  </si>
  <si>
    <t xml:space="preserve">Protótipos registrados em projetos institucionais </t>
  </si>
  <si>
    <t>Projetos de produto e de programação visual</t>
  </si>
  <si>
    <t xml:space="preserve">Participação como palestrante convidado em evento internacional ou nacional </t>
  </si>
  <si>
    <t>Cadernos didáticos (por ano)</t>
  </si>
  <si>
    <t>Pontuação - Item II - 3</t>
  </si>
  <si>
    <t>PONTUAÇÃO TOTAL INCISO II</t>
  </si>
  <si>
    <t>INCISO III - ATIVIDADE DE PESQUISA,  relacionada a projetos de pesquisa aprovados pelas instâncias competentes na UFSM;</t>
  </si>
  <si>
    <t>Coordenador de projetos de pesquisa com relatório (em andamento ou concluído)</t>
  </si>
  <si>
    <t>Participante de projetos de pesquisa com relatório (em andamento ou concluído)</t>
  </si>
  <si>
    <t>Coordenador líder de grupo de pesquisa registrado no CNPq</t>
  </si>
  <si>
    <t>Participante pesquisador de grupo de pesquisa registrado no CNPq (por grupo)</t>
  </si>
  <si>
    <t>PONTUAÇÃO TOTAL INCISO III</t>
  </si>
  <si>
    <t>INCISO IV - ATIVIDADE DE EXTENSÃO, relacionada a ações de extensão aprovados pelas instâncias competentes na UFSM</t>
  </si>
  <si>
    <t>Coordenador de Programas de extensão (cursos, eventos, produtos, assessorias comunitárias e prestações de serviço sem ressarcimento) com relatório (em andamento ou concluído)</t>
  </si>
  <si>
    <t>Coordenador de projetos de extensão (cursos, eventos, produtos, assessorias comunitárias e prestações de serviço sem ressarcimento) com relatório (em andamento ou concluído)</t>
  </si>
  <si>
    <t>Participante de Programas de extensão (cursos, eventos, produtos, assessorias comunitárias e prestações de serviço sem ressarcimento) com relatório (em andamento ou concluído)</t>
  </si>
  <si>
    <t>Participante de  projetos de extensão (cursos, eventos, produtos, assessorias comunitárias e prestações de serviços sem ressarcimento) com relatório (em andamento ou concluído)</t>
  </si>
  <si>
    <t>Atuação, como Coordenador, em Núcleos de Extensão institucionalizados, junto à Reitoria e Unidades Universitárias</t>
  </si>
  <si>
    <t>Atuação, como participante, em Núcleos de Extensão institucionalizados, junto à Reitoria e Unidades Universitárias</t>
  </si>
  <si>
    <t>PONTUAÇÃO TOTAL INCISO IV</t>
  </si>
  <si>
    <t>INCISO V - ATIVIDADE DE GESTÃO compreendendo atividades de direção, assessoramento, chefia e coordenação na UFSM, ou em órgão dos Ministérios da Educação, da Cultura e da Ciência, Tecnologia e Inovação, ou outro, relacionado à área de atuação do docente</t>
  </si>
  <si>
    <t>Se a atividade acompanha todo o intertício inserir 1. Se a atividade for inferior ao instertício calcule a fração correspondente</t>
  </si>
  <si>
    <t>Página 4</t>
  </si>
  <si>
    <t xml:space="preserve">Cargo de Direção </t>
  </si>
  <si>
    <t xml:space="preserve">Chefia de departamento didático ou coordenador de curso de graduação ou pós-graduação </t>
  </si>
  <si>
    <t xml:space="preserve">Subchefia de departamento didático ou coordenador substituto de curso de graduação ou pós-graduação </t>
  </si>
  <si>
    <t>PONTUAÇÃO TOTAL INCISO V</t>
  </si>
  <si>
    <t>INCISO VI - DE REPRESENTAÇÃO, compreendendo a participação em órgãos colegiados, na UFSM, ou em órgão dos Ministérios da Educação, da Cultura e da Ciência, Tecnologia e Inovação, ou outro, relacionado à área de atuação do docente, na condição de indicados ou eleitos e demais atividades de gestão no âmbito da UFSM, podendo ser considerada a representação sindical, desde que o servidor não esteja licenciado nos termos do art. 92 da Lei nº 8.112, de 1990:</t>
  </si>
  <si>
    <t xml:space="preserve">Conselhos superiores da UFSM (Conselho de Curadores, CONSU e CEPE) </t>
  </si>
  <si>
    <t xml:space="preserve">Comissões permanentes dos órgãos colegiados superiores da UFSM </t>
  </si>
  <si>
    <t>Participação em órgãos executivos e de assessoria na administração central</t>
  </si>
  <si>
    <t>Participação em órgãos colegiados  ou comissões permanentes das Unidades Universitárias</t>
  </si>
  <si>
    <t>Participação em comissões temporárias das Unidades Universitárias, na condição de indicados ou eleitos</t>
  </si>
  <si>
    <t xml:space="preserve">Núcleo Docente Estruturante (NDE) dos Cursos de Graduação </t>
  </si>
  <si>
    <t>Sindicatos</t>
  </si>
  <si>
    <t xml:space="preserve">Conselhos de classe ou associações profissionais Federais ou Estaduais </t>
  </si>
  <si>
    <t>Participação em órgãos colegiados, dos Ministérios da Educação, da Cultura e da Ciência e Tecnologia, ou outro, relacionado à área de atuação do docente, na condição de eleito ou indicado</t>
  </si>
  <si>
    <t xml:space="preserve">Comitês de assessoramento em organizações de fomento ao ensino, pesquisa e extensão (FAPERGS, CNPq, FINEP, CAPES, FNDE, INEP, outros) </t>
  </si>
  <si>
    <t>Membro do Conselho Diretor ou da Diretoria de Sociedade Científica Nacional ou Internacional legalmente constituída</t>
  </si>
  <si>
    <t>PONTUAÇÃO TOTAL INCISO VI</t>
  </si>
  <si>
    <t>INCISO VII - OUTRAS ATIVIDADES não incluídas no plano de integralização curricular de cursos e programas da UFSM</t>
  </si>
  <si>
    <t xml:space="preserve">Bancas de concurso público e defesas de tese </t>
  </si>
  <si>
    <t xml:space="preserve">Bancas de dissertação e seleção pública </t>
  </si>
  <si>
    <t>Bancas de especialização, trabalhos de conclusão de curso de graduação e de educação profissional técnica e defesas de estágio</t>
  </si>
  <si>
    <t xml:space="preserve">Orientação de teses concluídas </t>
  </si>
  <si>
    <t xml:space="preserve">Orientação de dissertações concluídas </t>
  </si>
  <si>
    <t xml:space="preserve">Orientação de monografias de especialização concluídas </t>
  </si>
  <si>
    <t xml:space="preserve">Orientação de teses em andamento </t>
  </si>
  <si>
    <t xml:space="preserve">Orientação de dissertações em andamento </t>
  </si>
  <si>
    <t xml:space="preserve">Orientação de monografias de especialização em andamento </t>
  </si>
  <si>
    <t xml:space="preserve">Co-orientações de teses concluídas </t>
  </si>
  <si>
    <t xml:space="preserve">Co-orientações de dissertações concluídas </t>
  </si>
  <si>
    <t xml:space="preserve">Co-orientação de monografias de especialização concluídas </t>
  </si>
  <si>
    <t xml:space="preserve">Orientações de iniciação científica, extensão, estágio supervisionado obrigatório e trabalho de conclusão de curso de graduação e de educação profissional técnica </t>
  </si>
  <si>
    <t>PONTUAÇÃO TOTAL INCISO VII</t>
  </si>
  <si>
    <t>Página 5</t>
  </si>
  <si>
    <t>PONTUAÇÃO NECESSÁRIA À PROMOÇÃO OU PROGRESSÃO</t>
  </si>
  <si>
    <t>160 PONTOS</t>
  </si>
  <si>
    <t>PONTUAÇÃO REQUERIDA PELO DOCENTE</t>
  </si>
  <si>
    <t>Assinatura do Requerente: 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</si>
</sst>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255" wrapText="1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 horizontal="left"/>
    </xf>
    <xf numFmtId="164" fontId="3" fillId="2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top" wrapText="1"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justify"/>
    </xf>
    <xf numFmtId="164" fontId="0" fillId="0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right"/>
    </xf>
    <xf numFmtId="164" fontId="9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justify"/>
    </xf>
    <xf numFmtId="164" fontId="3" fillId="2" borderId="1" xfId="0" applyFont="1" applyFill="1" applyBorder="1" applyAlignment="1">
      <alignment horizontal="justify" vertical="center"/>
    </xf>
    <xf numFmtId="164" fontId="3" fillId="3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justify" vertical="center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SheetLayoutView="100" workbookViewId="0" topLeftCell="A88">
      <selection activeCell="C122" sqref="C122"/>
    </sheetView>
  </sheetViews>
  <sheetFormatPr defaultColWidth="8.00390625" defaultRowHeight="15"/>
  <cols>
    <col min="1" max="1" width="5.00390625" style="1" customWidth="1"/>
    <col min="2" max="2" width="80.140625" style="0" customWidth="1"/>
    <col min="3" max="3" width="28.00390625" style="0" customWidth="1"/>
    <col min="4" max="4" width="26.140625" style="0" customWidth="1"/>
    <col min="5" max="5" width="29.28125" style="0" customWidth="1"/>
    <col min="6" max="6" width="13.421875" style="0" customWidth="1"/>
    <col min="7" max="16384" width="9.00390625" style="0" customWidth="1"/>
  </cols>
  <sheetData>
    <row r="1" spans="1:6" ht="15" customHeight="1">
      <c r="A1" s="2" t="s">
        <v>0</v>
      </c>
      <c r="B1" s="3"/>
      <c r="C1" s="3"/>
      <c r="D1" s="3"/>
      <c r="E1" s="3"/>
      <c r="F1" s="4" t="s">
        <v>1</v>
      </c>
    </row>
    <row r="2" spans="1:14" ht="15">
      <c r="A2" s="2"/>
      <c r="B2" s="5" t="s">
        <v>2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4" ht="15">
      <c r="A3" s="2"/>
      <c r="B3" s="5" t="s">
        <v>3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</row>
    <row r="4" spans="1:6" ht="15">
      <c r="A4" s="2"/>
      <c r="B4" s="7" t="s">
        <v>4</v>
      </c>
      <c r="C4" s="7"/>
      <c r="D4" s="7"/>
      <c r="E4" s="8" t="s">
        <v>5</v>
      </c>
      <c r="F4" s="8"/>
    </row>
    <row r="5" spans="1:6" ht="15">
      <c r="A5" s="2"/>
      <c r="B5" s="9"/>
      <c r="C5" s="9"/>
      <c r="D5" s="9"/>
      <c r="E5" s="8" t="s">
        <v>6</v>
      </c>
      <c r="F5" s="8"/>
    </row>
    <row r="6" spans="1:6" ht="33" customHeight="1">
      <c r="A6" s="2"/>
      <c r="B6" s="10" t="s">
        <v>7</v>
      </c>
      <c r="C6" s="10" t="s">
        <v>8</v>
      </c>
      <c r="D6" s="9"/>
      <c r="E6" s="9"/>
      <c r="F6" s="9"/>
    </row>
    <row r="7" spans="1:6" ht="15">
      <c r="A7" s="11"/>
      <c r="B7" s="12" t="s">
        <v>9</v>
      </c>
      <c r="C7" s="13" t="s">
        <v>10</v>
      </c>
      <c r="D7" s="11" t="s">
        <v>11</v>
      </c>
      <c r="E7" s="11" t="s">
        <v>12</v>
      </c>
      <c r="F7" s="9"/>
    </row>
    <row r="8" spans="1:6" ht="15">
      <c r="A8" s="11">
        <v>1</v>
      </c>
      <c r="B8" s="14"/>
      <c r="C8" s="11"/>
      <c r="D8" s="11"/>
      <c r="E8" s="11">
        <f aca="true" t="shared" si="0" ref="E8:E13">(C8/15)*3</f>
        <v>0</v>
      </c>
      <c r="F8" s="3"/>
    </row>
    <row r="9" spans="1:6" ht="15">
      <c r="A9" s="11">
        <v>2</v>
      </c>
      <c r="B9" s="9"/>
      <c r="C9" s="15"/>
      <c r="D9" s="11"/>
      <c r="E9" s="11">
        <f t="shared" si="0"/>
        <v>0</v>
      </c>
      <c r="F9" s="3"/>
    </row>
    <row r="10" spans="1:8" ht="15">
      <c r="A10" s="11">
        <v>3</v>
      </c>
      <c r="B10" s="9"/>
      <c r="C10" s="11"/>
      <c r="D10" s="11"/>
      <c r="E10" s="11">
        <f t="shared" si="0"/>
        <v>0</v>
      </c>
      <c r="F10" s="3"/>
      <c r="H10" s="16"/>
    </row>
    <row r="11" spans="1:6" ht="15">
      <c r="A11" s="11">
        <v>4</v>
      </c>
      <c r="B11" s="9"/>
      <c r="C11" s="11"/>
      <c r="D11" s="11"/>
      <c r="E11" s="11">
        <f t="shared" si="0"/>
        <v>0</v>
      </c>
      <c r="F11" s="3"/>
    </row>
    <row r="12" spans="1:6" ht="15">
      <c r="A12" s="11">
        <v>5</v>
      </c>
      <c r="B12" s="9"/>
      <c r="C12" s="11"/>
      <c r="D12" s="11"/>
      <c r="E12" s="11">
        <f t="shared" si="0"/>
        <v>0</v>
      </c>
      <c r="F12" s="3"/>
    </row>
    <row r="13" spans="1:6" ht="15">
      <c r="A13" s="11">
        <v>6</v>
      </c>
      <c r="B13" s="9"/>
      <c r="C13" s="11"/>
      <c r="D13" s="11"/>
      <c r="E13" s="11">
        <f t="shared" si="0"/>
        <v>0</v>
      </c>
      <c r="F13" s="3"/>
    </row>
    <row r="14" spans="1:6" ht="15">
      <c r="A14" s="11"/>
      <c r="B14" s="9"/>
      <c r="C14" s="11"/>
      <c r="D14" s="11"/>
      <c r="E14" s="17" t="s">
        <v>13</v>
      </c>
      <c r="F14" s="18">
        <f>SUM(E8:E13)</f>
        <v>0</v>
      </c>
    </row>
    <row r="15" spans="1:6" ht="15">
      <c r="A15" s="11"/>
      <c r="B15" s="12" t="s">
        <v>9</v>
      </c>
      <c r="C15" s="13" t="s">
        <v>10</v>
      </c>
      <c r="D15" s="11" t="s">
        <v>11</v>
      </c>
      <c r="E15" s="11"/>
      <c r="F15" s="9"/>
    </row>
    <row r="16" spans="1:6" ht="15">
      <c r="A16" s="11">
        <v>7</v>
      </c>
      <c r="B16" s="9"/>
      <c r="C16" s="11"/>
      <c r="D16" s="11"/>
      <c r="E16" s="11">
        <f aca="true" t="shared" si="1" ref="E16:E21">(C16/15)*3</f>
        <v>0</v>
      </c>
      <c r="F16" s="3"/>
    </row>
    <row r="17" spans="1:6" ht="15">
      <c r="A17" s="11">
        <v>8</v>
      </c>
      <c r="B17" s="9"/>
      <c r="C17" s="11"/>
      <c r="D17" s="11"/>
      <c r="E17" s="11">
        <f t="shared" si="1"/>
        <v>0</v>
      </c>
      <c r="F17" s="3"/>
    </row>
    <row r="18" spans="1:6" ht="15">
      <c r="A18" s="11">
        <v>9</v>
      </c>
      <c r="B18" s="9"/>
      <c r="C18" s="11"/>
      <c r="D18" s="11"/>
      <c r="E18" s="11">
        <f t="shared" si="1"/>
        <v>0</v>
      </c>
      <c r="F18" s="3"/>
    </row>
    <row r="19" spans="1:6" ht="15">
      <c r="A19" s="11">
        <v>10</v>
      </c>
      <c r="B19" s="9"/>
      <c r="C19" s="11"/>
      <c r="D19" s="11"/>
      <c r="E19" s="11">
        <f t="shared" si="1"/>
        <v>0</v>
      </c>
      <c r="F19" s="3"/>
    </row>
    <row r="20" spans="1:6" ht="15">
      <c r="A20" s="11">
        <v>11</v>
      </c>
      <c r="B20" s="9"/>
      <c r="C20" s="11"/>
      <c r="D20" s="11"/>
      <c r="E20" s="11">
        <f t="shared" si="1"/>
        <v>0</v>
      </c>
      <c r="F20" s="3"/>
    </row>
    <row r="21" spans="1:6" ht="15">
      <c r="A21" s="11">
        <v>12</v>
      </c>
      <c r="B21" s="9"/>
      <c r="C21" s="11"/>
      <c r="D21" s="11"/>
      <c r="E21" s="11">
        <f t="shared" si="1"/>
        <v>0</v>
      </c>
      <c r="F21" s="3"/>
    </row>
    <row r="22" spans="1:6" ht="15">
      <c r="A22" s="11"/>
      <c r="B22" s="9"/>
      <c r="C22" s="3"/>
      <c r="D22" s="3"/>
      <c r="E22" s="19" t="s">
        <v>13</v>
      </c>
      <c r="F22" s="18">
        <f>SUM(E16:E21)</f>
        <v>0</v>
      </c>
    </row>
    <row r="23" spans="1:6" ht="15">
      <c r="A23" s="11"/>
      <c r="B23" s="12" t="s">
        <v>9</v>
      </c>
      <c r="C23" s="13" t="s">
        <v>10</v>
      </c>
      <c r="D23" s="11" t="s">
        <v>11</v>
      </c>
      <c r="E23" s="11"/>
      <c r="F23" s="9"/>
    </row>
    <row r="24" spans="1:6" ht="15">
      <c r="A24" s="11">
        <v>13</v>
      </c>
      <c r="B24" s="9"/>
      <c r="C24" s="11"/>
      <c r="D24" s="11"/>
      <c r="E24" s="11">
        <f aca="true" t="shared" si="2" ref="E24:E29">(C24/15)*3</f>
        <v>0</v>
      </c>
      <c r="F24" s="3"/>
    </row>
    <row r="25" spans="1:6" ht="15">
      <c r="A25" s="11">
        <v>14</v>
      </c>
      <c r="B25" s="9"/>
      <c r="C25" s="11"/>
      <c r="D25" s="11"/>
      <c r="E25" s="11">
        <f t="shared" si="2"/>
        <v>0</v>
      </c>
      <c r="F25" s="3"/>
    </row>
    <row r="26" spans="1:6" ht="15">
      <c r="A26" s="11">
        <v>15</v>
      </c>
      <c r="B26" s="9"/>
      <c r="C26" s="11"/>
      <c r="D26" s="11"/>
      <c r="E26" s="11">
        <f t="shared" si="2"/>
        <v>0</v>
      </c>
      <c r="F26" s="3"/>
    </row>
    <row r="27" spans="1:6" ht="15">
      <c r="A27" s="11">
        <v>16</v>
      </c>
      <c r="B27" s="9"/>
      <c r="C27" s="11"/>
      <c r="D27" s="11"/>
      <c r="E27" s="11">
        <f t="shared" si="2"/>
        <v>0</v>
      </c>
      <c r="F27" s="3"/>
    </row>
    <row r="28" spans="1:6" ht="15">
      <c r="A28" s="11">
        <v>17</v>
      </c>
      <c r="B28" s="9"/>
      <c r="C28" s="11"/>
      <c r="D28" s="11"/>
      <c r="E28" s="11">
        <f t="shared" si="2"/>
        <v>0</v>
      </c>
      <c r="F28" s="3"/>
    </row>
    <row r="29" spans="1:6" ht="15">
      <c r="A29" s="11">
        <v>18</v>
      </c>
      <c r="B29" s="9"/>
      <c r="C29" s="11"/>
      <c r="D29" s="11"/>
      <c r="E29" s="11">
        <f t="shared" si="2"/>
        <v>0</v>
      </c>
      <c r="F29" s="3"/>
    </row>
    <row r="30" spans="1:6" ht="15">
      <c r="A30" s="11"/>
      <c r="B30" s="9"/>
      <c r="C30" s="3"/>
      <c r="D30" s="3"/>
      <c r="E30" s="19" t="s">
        <v>13</v>
      </c>
      <c r="F30" s="18">
        <f>SUM(E24:E29)</f>
        <v>0</v>
      </c>
    </row>
    <row r="31" spans="1:6" ht="15">
      <c r="A31" s="11"/>
      <c r="B31" s="12" t="s">
        <v>9</v>
      </c>
      <c r="C31" s="13" t="s">
        <v>10</v>
      </c>
      <c r="D31" s="11" t="s">
        <v>11</v>
      </c>
      <c r="E31" s="11" t="s">
        <v>12</v>
      </c>
      <c r="F31" s="9"/>
    </row>
    <row r="32" spans="1:6" ht="15">
      <c r="A32" s="11">
        <v>19</v>
      </c>
      <c r="B32" s="9"/>
      <c r="C32" s="11"/>
      <c r="D32" s="20"/>
      <c r="E32" s="11">
        <f aca="true" t="shared" si="3" ref="E32:E37">(C32/15)*3</f>
        <v>0</v>
      </c>
      <c r="F32" s="9"/>
    </row>
    <row r="33" spans="1:6" ht="15">
      <c r="A33" s="11">
        <v>20</v>
      </c>
      <c r="B33" s="9"/>
      <c r="C33" s="11"/>
      <c r="D33" s="20"/>
      <c r="E33" s="11">
        <f t="shared" si="3"/>
        <v>0</v>
      </c>
      <c r="F33" s="9"/>
    </row>
    <row r="34" spans="1:6" ht="15">
      <c r="A34" s="11">
        <v>21</v>
      </c>
      <c r="B34" s="9"/>
      <c r="C34" s="11"/>
      <c r="D34" s="20"/>
      <c r="E34" s="11">
        <f t="shared" si="3"/>
        <v>0</v>
      </c>
      <c r="F34" s="9"/>
    </row>
    <row r="35" spans="1:6" ht="15">
      <c r="A35" s="11">
        <v>22</v>
      </c>
      <c r="B35" s="9"/>
      <c r="C35" s="11"/>
      <c r="D35" s="20"/>
      <c r="E35" s="11">
        <f t="shared" si="3"/>
        <v>0</v>
      </c>
      <c r="F35" s="9"/>
    </row>
    <row r="36" spans="1:6" ht="15">
      <c r="A36" s="11">
        <v>23</v>
      </c>
      <c r="B36" s="9"/>
      <c r="C36" s="11"/>
      <c r="D36" s="20"/>
      <c r="E36" s="11">
        <f t="shared" si="3"/>
        <v>0</v>
      </c>
      <c r="F36" s="9"/>
    </row>
    <row r="37" spans="1:6" ht="15">
      <c r="A37" s="11">
        <v>24</v>
      </c>
      <c r="B37" s="9"/>
      <c r="C37" s="11"/>
      <c r="D37" s="20"/>
      <c r="E37" s="11">
        <f t="shared" si="3"/>
        <v>0</v>
      </c>
      <c r="F37" s="9"/>
    </row>
    <row r="38" spans="1:6" ht="15">
      <c r="A38" s="11"/>
      <c r="B38" s="9"/>
      <c r="C38" s="9"/>
      <c r="D38" s="9"/>
      <c r="E38" s="19" t="s">
        <v>13</v>
      </c>
      <c r="F38" s="18">
        <f>SUM(E32:E37)</f>
        <v>0</v>
      </c>
    </row>
    <row r="39" spans="1:6" ht="15">
      <c r="A39" s="11"/>
      <c r="B39" s="9"/>
      <c r="C39" s="9"/>
      <c r="D39" s="21"/>
      <c r="E39" s="22" t="s">
        <v>14</v>
      </c>
      <c r="F39" s="18">
        <f>F14+F22+F30+F38</f>
        <v>0</v>
      </c>
    </row>
    <row r="40" spans="1:6" ht="45">
      <c r="A40" s="11"/>
      <c r="B40" s="10" t="s">
        <v>15</v>
      </c>
      <c r="C40" s="23" t="s">
        <v>16</v>
      </c>
      <c r="D40" s="24"/>
      <c r="E40" s="24"/>
      <c r="F40" s="24"/>
    </row>
    <row r="41" spans="1:6" ht="15">
      <c r="A41" s="11"/>
      <c r="B41" s="12" t="s">
        <v>9</v>
      </c>
      <c r="C41" s="3" t="s">
        <v>17</v>
      </c>
      <c r="D41" s="11" t="s">
        <v>11</v>
      </c>
      <c r="E41" s="3" t="s">
        <v>12</v>
      </c>
      <c r="F41" s="9"/>
    </row>
    <row r="42" spans="1:6" ht="15">
      <c r="A42" s="11">
        <v>25</v>
      </c>
      <c r="B42" s="25"/>
      <c r="C42" s="3">
        <v>0</v>
      </c>
      <c r="D42" s="3"/>
      <c r="E42" s="3">
        <f aca="true" t="shared" si="4" ref="E42:E43">(C42*3)</f>
        <v>0</v>
      </c>
      <c r="F42" s="9"/>
    </row>
    <row r="43" spans="1:6" ht="15">
      <c r="A43" s="11">
        <v>26</v>
      </c>
      <c r="B43" s="25"/>
      <c r="C43" s="3">
        <v>0</v>
      </c>
      <c r="D43" s="3"/>
      <c r="E43" s="3">
        <f t="shared" si="4"/>
        <v>0</v>
      </c>
      <c r="F43" s="9"/>
    </row>
    <row r="44" spans="1:6" ht="15">
      <c r="A44" s="11"/>
      <c r="B44" s="12" t="s">
        <v>9</v>
      </c>
      <c r="C44" s="3"/>
      <c r="D44" s="11" t="s">
        <v>11</v>
      </c>
      <c r="E44" s="3"/>
      <c r="F44" s="9"/>
    </row>
    <row r="45" spans="1:6" ht="15">
      <c r="A45" s="11">
        <v>27</v>
      </c>
      <c r="B45" s="25"/>
      <c r="C45" s="3">
        <v>0</v>
      </c>
      <c r="D45" s="3"/>
      <c r="E45" s="3">
        <f aca="true" t="shared" si="5" ref="E45:E46">(C45*3)</f>
        <v>0</v>
      </c>
      <c r="F45" s="9"/>
    </row>
    <row r="46" spans="1:6" ht="15">
      <c r="A46" s="11">
        <v>28</v>
      </c>
      <c r="B46" s="25"/>
      <c r="C46" s="3">
        <v>0</v>
      </c>
      <c r="D46" s="3"/>
      <c r="E46" s="3">
        <f t="shared" si="5"/>
        <v>0</v>
      </c>
      <c r="F46" s="9"/>
    </row>
    <row r="47" spans="1:6" ht="15">
      <c r="A47" s="11"/>
      <c r="B47" s="12" t="s">
        <v>9</v>
      </c>
      <c r="C47" s="3"/>
      <c r="D47" s="11" t="s">
        <v>11</v>
      </c>
      <c r="E47" s="3"/>
      <c r="F47" s="9"/>
    </row>
    <row r="48" spans="1:6" ht="15">
      <c r="A48" s="11">
        <v>29</v>
      </c>
      <c r="B48" s="25"/>
      <c r="C48" s="3">
        <v>0</v>
      </c>
      <c r="D48" s="3"/>
      <c r="E48" s="3">
        <f aca="true" t="shared" si="6" ref="E48:E49">(C48*3)</f>
        <v>0</v>
      </c>
      <c r="F48" s="9"/>
    </row>
    <row r="49" spans="1:6" ht="15">
      <c r="A49" s="11">
        <v>30</v>
      </c>
      <c r="B49" s="25"/>
      <c r="C49" s="3">
        <v>0</v>
      </c>
      <c r="D49" s="3"/>
      <c r="E49" s="3">
        <f t="shared" si="6"/>
        <v>0</v>
      </c>
      <c r="F49" s="9"/>
    </row>
    <row r="50" spans="1:6" ht="15">
      <c r="A50" s="11"/>
      <c r="B50" s="12" t="s">
        <v>9</v>
      </c>
      <c r="C50" s="3"/>
      <c r="D50" s="11" t="s">
        <v>11</v>
      </c>
      <c r="E50" s="3"/>
      <c r="F50" s="9"/>
    </row>
    <row r="51" spans="1:6" ht="15">
      <c r="A51" s="11">
        <v>31</v>
      </c>
      <c r="B51" s="9"/>
      <c r="C51" s="3">
        <v>0</v>
      </c>
      <c r="D51" s="3"/>
      <c r="E51" s="3">
        <f aca="true" t="shared" si="7" ref="E51:E52">(C51*3)</f>
        <v>0</v>
      </c>
      <c r="F51" s="9"/>
    </row>
    <row r="52" spans="1:6" ht="15">
      <c r="A52" s="11">
        <v>32</v>
      </c>
      <c r="B52" s="9"/>
      <c r="C52" s="3">
        <v>0</v>
      </c>
      <c r="D52" s="3"/>
      <c r="E52" s="3">
        <f t="shared" si="7"/>
        <v>0</v>
      </c>
      <c r="F52" s="9"/>
    </row>
    <row r="53" spans="1:6" ht="15">
      <c r="A53" s="11"/>
      <c r="B53" s="9"/>
      <c r="C53" s="3"/>
      <c r="D53" s="9"/>
      <c r="E53" s="19" t="s">
        <v>18</v>
      </c>
      <c r="F53" s="18">
        <f>SUM(E42:E52)</f>
        <v>0</v>
      </c>
    </row>
    <row r="54" spans="1:6" ht="15">
      <c r="A54" s="11"/>
      <c r="B54" s="9"/>
      <c r="C54" s="9"/>
      <c r="D54" s="9"/>
      <c r="E54" s="26" t="s">
        <v>19</v>
      </c>
      <c r="F54" s="18">
        <f>(F39+F53)</f>
        <v>0</v>
      </c>
    </row>
    <row r="55" spans="1:6" ht="15" customHeight="1">
      <c r="A55" s="11"/>
      <c r="B55" s="27" t="s">
        <v>20</v>
      </c>
      <c r="C55" s="9"/>
      <c r="D55" s="9"/>
      <c r="E55" s="9"/>
      <c r="F55" s="4" t="s">
        <v>21</v>
      </c>
    </row>
    <row r="56" spans="1:6" ht="15">
      <c r="A56" s="11"/>
      <c r="B56" s="21" t="s">
        <v>22</v>
      </c>
      <c r="C56" s="3" t="s">
        <v>17</v>
      </c>
      <c r="D56" s="3" t="s">
        <v>23</v>
      </c>
      <c r="E56" s="3" t="s">
        <v>24</v>
      </c>
      <c r="F56" s="9"/>
    </row>
    <row r="57" spans="1:6" ht="15">
      <c r="A57" s="11">
        <v>33</v>
      </c>
      <c r="B57" s="28" t="s">
        <v>25</v>
      </c>
      <c r="C57" s="11"/>
      <c r="D57" s="29">
        <v>25</v>
      </c>
      <c r="E57" s="11">
        <f aca="true" t="shared" si="8" ref="E57:E63">(C57*D57)</f>
        <v>0</v>
      </c>
      <c r="F57" s="9"/>
    </row>
    <row r="58" spans="1:6" ht="15">
      <c r="A58" s="11">
        <v>34</v>
      </c>
      <c r="B58" s="28" t="s">
        <v>26</v>
      </c>
      <c r="C58" s="11"/>
      <c r="D58" s="29">
        <v>21</v>
      </c>
      <c r="E58" s="11">
        <f t="shared" si="8"/>
        <v>0</v>
      </c>
      <c r="F58" s="9"/>
    </row>
    <row r="59" spans="1:6" ht="15">
      <c r="A59" s="11">
        <v>35</v>
      </c>
      <c r="B59" s="28" t="s">
        <v>27</v>
      </c>
      <c r="C59" s="11"/>
      <c r="D59" s="29">
        <v>17</v>
      </c>
      <c r="E59" s="11">
        <f t="shared" si="8"/>
        <v>0</v>
      </c>
      <c r="F59" s="9"/>
    </row>
    <row r="60" spans="1:6" ht="15">
      <c r="A60" s="11">
        <v>36</v>
      </c>
      <c r="B60" s="28" t="s">
        <v>28</v>
      </c>
      <c r="C60" s="11"/>
      <c r="D60" s="29">
        <v>12</v>
      </c>
      <c r="E60" s="11">
        <f t="shared" si="8"/>
        <v>0</v>
      </c>
      <c r="F60" s="9"/>
    </row>
    <row r="61" spans="1:6" ht="15">
      <c r="A61" s="11">
        <v>37</v>
      </c>
      <c r="B61" s="28" t="s">
        <v>29</v>
      </c>
      <c r="C61" s="11"/>
      <c r="D61" s="29">
        <v>5</v>
      </c>
      <c r="E61" s="11">
        <f t="shared" si="8"/>
        <v>0</v>
      </c>
      <c r="F61" s="9"/>
    </row>
    <row r="62" spans="1:6" ht="15">
      <c r="A62" s="11">
        <v>38</v>
      </c>
      <c r="B62" s="28" t="s">
        <v>30</v>
      </c>
      <c r="C62" s="11"/>
      <c r="D62" s="29">
        <v>2</v>
      </c>
      <c r="E62" s="11">
        <f t="shared" si="8"/>
        <v>0</v>
      </c>
      <c r="F62" s="9"/>
    </row>
    <row r="63" spans="1:6" ht="15">
      <c r="A63" s="11">
        <v>39</v>
      </c>
      <c r="B63" s="28" t="s">
        <v>31</v>
      </c>
      <c r="C63" s="11"/>
      <c r="D63" s="29">
        <v>1</v>
      </c>
      <c r="E63" s="11">
        <f t="shared" si="8"/>
        <v>0</v>
      </c>
      <c r="F63" s="9"/>
    </row>
    <row r="64" spans="1:6" ht="15">
      <c r="A64" s="11"/>
      <c r="B64" s="9"/>
      <c r="C64" s="9"/>
      <c r="D64" s="9"/>
      <c r="E64" s="19" t="s">
        <v>32</v>
      </c>
      <c r="F64" s="30">
        <f>SUM(E57:E63)</f>
        <v>0</v>
      </c>
    </row>
    <row r="65" spans="1:6" ht="15">
      <c r="A65" s="11"/>
      <c r="B65" s="21" t="s">
        <v>33</v>
      </c>
      <c r="C65" s="3" t="s">
        <v>17</v>
      </c>
      <c r="D65" s="3" t="s">
        <v>34</v>
      </c>
      <c r="E65" s="9"/>
      <c r="F65" s="9"/>
    </row>
    <row r="66" spans="1:6" ht="15">
      <c r="A66" s="11">
        <v>40</v>
      </c>
      <c r="B66" s="28" t="s">
        <v>35</v>
      </c>
      <c r="C66" s="11"/>
      <c r="D66" s="31">
        <v>25</v>
      </c>
      <c r="E66" s="11">
        <f aca="true" t="shared" si="9" ref="E66:E77">(C66*D66)</f>
        <v>0</v>
      </c>
      <c r="F66" s="9"/>
    </row>
    <row r="67" spans="1:6" ht="15">
      <c r="A67" s="11">
        <v>41</v>
      </c>
      <c r="B67" s="28" t="s">
        <v>36</v>
      </c>
      <c r="C67" s="11"/>
      <c r="D67" s="31">
        <v>21</v>
      </c>
      <c r="E67" s="11">
        <f t="shared" si="9"/>
        <v>0</v>
      </c>
      <c r="F67" s="9"/>
    </row>
    <row r="68" spans="1:6" ht="30">
      <c r="A68" s="11">
        <v>42</v>
      </c>
      <c r="B68" s="32" t="s">
        <v>37</v>
      </c>
      <c r="C68" s="11"/>
      <c r="D68" s="33">
        <v>10</v>
      </c>
      <c r="E68" s="11">
        <f t="shared" si="9"/>
        <v>0</v>
      </c>
      <c r="F68" s="9"/>
    </row>
    <row r="69" spans="1:6" ht="15">
      <c r="A69" s="11">
        <v>43</v>
      </c>
      <c r="B69" s="28" t="s">
        <v>38</v>
      </c>
      <c r="C69" s="11"/>
      <c r="D69" s="31">
        <v>17</v>
      </c>
      <c r="E69" s="11">
        <f t="shared" si="9"/>
        <v>0</v>
      </c>
      <c r="F69" s="9"/>
    </row>
    <row r="70" spans="1:6" ht="15">
      <c r="A70" s="11">
        <v>44</v>
      </c>
      <c r="B70" s="28" t="s">
        <v>39</v>
      </c>
      <c r="C70" s="11"/>
      <c r="D70" s="31">
        <v>12</v>
      </c>
      <c r="E70" s="11">
        <f t="shared" si="9"/>
        <v>0</v>
      </c>
      <c r="F70" s="9"/>
    </row>
    <row r="71" spans="1:6" ht="15">
      <c r="A71" s="11">
        <v>45</v>
      </c>
      <c r="B71" s="9" t="s">
        <v>40</v>
      </c>
      <c r="C71" s="11"/>
      <c r="D71" s="33">
        <v>5</v>
      </c>
      <c r="E71" s="11">
        <f t="shared" si="9"/>
        <v>0</v>
      </c>
      <c r="F71" s="9"/>
    </row>
    <row r="72" spans="1:6" ht="15">
      <c r="A72" s="11">
        <v>46</v>
      </c>
      <c r="B72" s="9" t="s">
        <v>41</v>
      </c>
      <c r="C72" s="11"/>
      <c r="D72" s="33">
        <v>1</v>
      </c>
      <c r="E72" s="11">
        <f t="shared" si="9"/>
        <v>0</v>
      </c>
      <c r="F72" s="9"/>
    </row>
    <row r="73" spans="1:6" ht="30">
      <c r="A73" s="11">
        <v>47</v>
      </c>
      <c r="B73" s="34" t="s">
        <v>42</v>
      </c>
      <c r="C73" s="11"/>
      <c r="D73" s="33">
        <v>5</v>
      </c>
      <c r="E73" s="11">
        <f t="shared" si="9"/>
        <v>0</v>
      </c>
      <c r="F73" s="9"/>
    </row>
    <row r="74" spans="1:6" ht="30">
      <c r="A74" s="11">
        <v>48</v>
      </c>
      <c r="B74" s="34" t="s">
        <v>43</v>
      </c>
      <c r="C74" s="11"/>
      <c r="D74" s="33">
        <v>5</v>
      </c>
      <c r="E74" s="11">
        <f t="shared" si="9"/>
        <v>0</v>
      </c>
      <c r="F74" s="9"/>
    </row>
    <row r="75" spans="1:6" ht="15">
      <c r="A75" s="11">
        <v>49</v>
      </c>
      <c r="B75" s="35" t="s">
        <v>44</v>
      </c>
      <c r="C75" s="11"/>
      <c r="D75" s="33">
        <v>5</v>
      </c>
      <c r="E75" s="11">
        <f t="shared" si="9"/>
        <v>0</v>
      </c>
      <c r="F75" s="9"/>
    </row>
    <row r="76" spans="1:6" ht="15">
      <c r="A76" s="11">
        <v>50</v>
      </c>
      <c r="B76" s="9" t="s">
        <v>45</v>
      </c>
      <c r="C76" s="11"/>
      <c r="D76" s="33">
        <v>2</v>
      </c>
      <c r="E76" s="11">
        <f t="shared" si="9"/>
        <v>0</v>
      </c>
      <c r="F76" s="9"/>
    </row>
    <row r="77" spans="1:6" ht="15">
      <c r="A77" s="11">
        <v>51</v>
      </c>
      <c r="B77" s="36" t="s">
        <v>46</v>
      </c>
      <c r="C77" s="11"/>
      <c r="D77" s="33">
        <v>5</v>
      </c>
      <c r="E77" s="11">
        <f t="shared" si="9"/>
        <v>0</v>
      </c>
      <c r="F77" s="9"/>
    </row>
    <row r="78" spans="1:6" ht="15">
      <c r="A78" s="11"/>
      <c r="B78" s="9"/>
      <c r="C78" s="9"/>
      <c r="D78" s="9"/>
      <c r="E78" s="19" t="s">
        <v>47</v>
      </c>
      <c r="F78" s="30">
        <f>SUM(E66:E77)</f>
        <v>0</v>
      </c>
    </row>
    <row r="79" spans="1:6" ht="15">
      <c r="A79" s="11"/>
      <c r="B79" s="21" t="s">
        <v>48</v>
      </c>
      <c r="C79" s="3" t="s">
        <v>17</v>
      </c>
      <c r="D79" s="3" t="s">
        <v>34</v>
      </c>
      <c r="E79" s="3" t="s">
        <v>12</v>
      </c>
      <c r="F79" s="9"/>
    </row>
    <row r="80" spans="1:6" ht="15">
      <c r="A80" s="11">
        <v>52</v>
      </c>
      <c r="B80" s="9" t="s">
        <v>49</v>
      </c>
      <c r="C80" s="11"/>
      <c r="D80" s="11">
        <v>25</v>
      </c>
      <c r="E80" s="11">
        <f aca="true" t="shared" si="10" ref="E80:E87">(C80*D80)</f>
        <v>0</v>
      </c>
      <c r="F80" s="9"/>
    </row>
    <row r="81" spans="1:6" ht="15">
      <c r="A81" s="11">
        <v>53</v>
      </c>
      <c r="B81" s="9" t="s">
        <v>50</v>
      </c>
      <c r="C81" s="11"/>
      <c r="D81" s="11">
        <v>15</v>
      </c>
      <c r="E81" s="11">
        <f t="shared" si="10"/>
        <v>0</v>
      </c>
      <c r="F81" s="9"/>
    </row>
    <row r="82" spans="1:6" s="38" customFormat="1" ht="15">
      <c r="A82" s="29">
        <v>54</v>
      </c>
      <c r="B82" s="37" t="s">
        <v>51</v>
      </c>
      <c r="C82" s="29"/>
      <c r="D82" s="29">
        <v>10</v>
      </c>
      <c r="E82" s="29">
        <f t="shared" si="10"/>
        <v>0</v>
      </c>
      <c r="F82" s="28"/>
    </row>
    <row r="83" spans="1:6" ht="45">
      <c r="A83" s="11">
        <v>55</v>
      </c>
      <c r="B83" s="39" t="s">
        <v>52</v>
      </c>
      <c r="C83" s="11"/>
      <c r="D83" s="11">
        <v>5</v>
      </c>
      <c r="E83" s="11">
        <f t="shared" si="10"/>
        <v>0</v>
      </c>
      <c r="F83" s="20"/>
    </row>
    <row r="84" spans="1:6" ht="30">
      <c r="A84" s="11">
        <v>56</v>
      </c>
      <c r="B84" s="39" t="s">
        <v>53</v>
      </c>
      <c r="C84" s="11"/>
      <c r="D84" s="11">
        <v>2</v>
      </c>
      <c r="E84" s="11">
        <f t="shared" si="10"/>
        <v>0</v>
      </c>
      <c r="F84" s="9"/>
    </row>
    <row r="85" spans="1:6" ht="30">
      <c r="A85" s="11">
        <v>57</v>
      </c>
      <c r="B85" s="40" t="s">
        <v>54</v>
      </c>
      <c r="C85" s="20"/>
      <c r="D85" s="11">
        <v>1</v>
      </c>
      <c r="E85" s="11">
        <f t="shared" si="10"/>
        <v>0</v>
      </c>
      <c r="F85" s="9"/>
    </row>
    <row r="86" spans="1:6" ht="30">
      <c r="A86" s="11">
        <v>58</v>
      </c>
      <c r="B86" s="34" t="s">
        <v>55</v>
      </c>
      <c r="C86" s="20"/>
      <c r="D86" s="11">
        <v>20</v>
      </c>
      <c r="E86" s="11">
        <f t="shared" si="10"/>
        <v>0</v>
      </c>
      <c r="F86" s="20"/>
    </row>
    <row r="87" spans="1:6" ht="30">
      <c r="A87" s="11">
        <v>59</v>
      </c>
      <c r="B87" s="34" t="s">
        <v>56</v>
      </c>
      <c r="C87" s="20"/>
      <c r="D87" s="11">
        <v>10</v>
      </c>
      <c r="E87" s="11">
        <f t="shared" si="10"/>
        <v>0</v>
      </c>
      <c r="F87" s="20"/>
    </row>
    <row r="88" spans="1:6" ht="15">
      <c r="A88" s="11"/>
      <c r="B88" s="34"/>
      <c r="C88" s="20"/>
      <c r="D88" s="11"/>
      <c r="E88" s="11"/>
      <c r="F88" s="20"/>
    </row>
    <row r="89" spans="1:6" ht="15">
      <c r="A89" s="11"/>
      <c r="B89" s="41"/>
      <c r="C89" s="3" t="s">
        <v>17</v>
      </c>
      <c r="D89" s="3" t="s">
        <v>34</v>
      </c>
      <c r="E89" s="3" t="s">
        <v>12</v>
      </c>
      <c r="F89" s="4" t="s">
        <v>57</v>
      </c>
    </row>
    <row r="90" spans="1:6" ht="30">
      <c r="A90" s="11">
        <v>60</v>
      </c>
      <c r="B90" s="34" t="s">
        <v>58</v>
      </c>
      <c r="C90" s="11"/>
      <c r="D90" s="11">
        <v>15</v>
      </c>
      <c r="E90" s="11">
        <f aca="true" t="shared" si="11" ref="E90:E96">(C90*D90)</f>
        <v>0</v>
      </c>
      <c r="F90" s="9"/>
    </row>
    <row r="91" spans="1:6" ht="30">
      <c r="A91" s="11">
        <v>61</v>
      </c>
      <c r="B91" s="34" t="s">
        <v>59</v>
      </c>
      <c r="C91" s="11"/>
      <c r="D91" s="11">
        <v>8</v>
      </c>
      <c r="E91" s="11">
        <f t="shared" si="11"/>
        <v>0</v>
      </c>
      <c r="F91" s="9"/>
    </row>
    <row r="92" spans="1:6" ht="30">
      <c r="A92" s="11">
        <v>62</v>
      </c>
      <c r="B92" s="25" t="s">
        <v>60</v>
      </c>
      <c r="C92" s="11"/>
      <c r="D92" s="11">
        <v>5</v>
      </c>
      <c r="E92" s="11">
        <f t="shared" si="11"/>
        <v>0</v>
      </c>
      <c r="F92" s="9"/>
    </row>
    <row r="93" spans="1:6" ht="15">
      <c r="A93" s="11">
        <v>63</v>
      </c>
      <c r="B93" s="36" t="s">
        <v>61</v>
      </c>
      <c r="C93" s="11"/>
      <c r="D93" s="11">
        <v>10</v>
      </c>
      <c r="E93" s="11">
        <f t="shared" si="11"/>
        <v>0</v>
      </c>
      <c r="F93" s="9"/>
    </row>
    <row r="94" spans="1:6" ht="15">
      <c r="A94" s="11">
        <v>64</v>
      </c>
      <c r="B94" s="36" t="s">
        <v>62</v>
      </c>
      <c r="C94" s="3"/>
      <c r="D94" s="33">
        <v>10</v>
      </c>
      <c r="E94" s="11">
        <f t="shared" si="11"/>
        <v>0</v>
      </c>
      <c r="F94" s="9"/>
    </row>
    <row r="95" spans="1:6" ht="15">
      <c r="A95" s="11">
        <v>65</v>
      </c>
      <c r="B95" s="40" t="s">
        <v>63</v>
      </c>
      <c r="C95" s="42"/>
      <c r="D95" s="11">
        <v>5</v>
      </c>
      <c r="E95" s="11">
        <f t="shared" si="11"/>
        <v>0</v>
      </c>
      <c r="F95" s="20"/>
    </row>
    <row r="96" spans="1:6" ht="15">
      <c r="A96" s="11">
        <v>66</v>
      </c>
      <c r="B96" s="9" t="s">
        <v>64</v>
      </c>
      <c r="C96" s="3"/>
      <c r="D96" s="3">
        <v>5</v>
      </c>
      <c r="E96" s="11">
        <f t="shared" si="11"/>
        <v>0</v>
      </c>
      <c r="F96" s="9"/>
    </row>
    <row r="97" spans="1:6" ht="15">
      <c r="A97" s="11"/>
      <c r="B97" s="9"/>
      <c r="C97" s="9"/>
      <c r="D97" s="9"/>
      <c r="E97" s="19" t="s">
        <v>65</v>
      </c>
      <c r="F97" s="18">
        <f>SUM(E80:E87)+SUM(E90:E96)</f>
        <v>0</v>
      </c>
    </row>
    <row r="98" spans="1:6" ht="15">
      <c r="A98" s="11"/>
      <c r="B98" s="43"/>
      <c r="C98" s="44"/>
      <c r="D98" s="9"/>
      <c r="E98" s="45" t="s">
        <v>66</v>
      </c>
      <c r="F98" s="18">
        <f>(F64+F78+F97)</f>
        <v>0</v>
      </c>
    </row>
    <row r="99" spans="1:6" ht="15">
      <c r="A99" s="11"/>
      <c r="B99" s="9"/>
      <c r="C99" s="9"/>
      <c r="D99" s="9"/>
      <c r="E99" s="9"/>
      <c r="F99" s="9"/>
    </row>
    <row r="100" spans="1:6" ht="30">
      <c r="A100" s="11"/>
      <c r="B100" s="46" t="s">
        <v>67</v>
      </c>
      <c r="C100" s="3" t="s">
        <v>17</v>
      </c>
      <c r="D100" s="3" t="s">
        <v>34</v>
      </c>
      <c r="E100" s="3" t="s">
        <v>12</v>
      </c>
      <c r="F100" s="9"/>
    </row>
    <row r="101" spans="1:6" ht="15">
      <c r="A101" s="11">
        <v>67</v>
      </c>
      <c r="B101" s="40" t="s">
        <v>68</v>
      </c>
      <c r="C101" s="11"/>
      <c r="D101" s="11">
        <v>5</v>
      </c>
      <c r="E101" s="11">
        <f aca="true" t="shared" si="12" ref="E101:E104">(D101*C101)</f>
        <v>0</v>
      </c>
      <c r="F101" s="9"/>
    </row>
    <row r="102" spans="1:6" ht="15">
      <c r="A102" s="11">
        <v>68</v>
      </c>
      <c r="B102" s="40" t="s">
        <v>69</v>
      </c>
      <c r="C102" s="11"/>
      <c r="D102" s="11">
        <v>3</v>
      </c>
      <c r="E102" s="11">
        <f t="shared" si="12"/>
        <v>0</v>
      </c>
      <c r="F102" s="9"/>
    </row>
    <row r="103" spans="1:6" ht="15">
      <c r="A103" s="11">
        <v>69</v>
      </c>
      <c r="B103" s="40" t="s">
        <v>70</v>
      </c>
      <c r="C103" s="11"/>
      <c r="D103" s="11">
        <v>5</v>
      </c>
      <c r="E103" s="11">
        <f t="shared" si="12"/>
        <v>0</v>
      </c>
      <c r="F103" s="9"/>
    </row>
    <row r="104" spans="1:6" ht="15">
      <c r="A104" s="11">
        <v>70</v>
      </c>
      <c r="B104" s="35" t="s">
        <v>71</v>
      </c>
      <c r="C104" s="11"/>
      <c r="D104" s="11">
        <v>2</v>
      </c>
      <c r="E104" s="11">
        <f t="shared" si="12"/>
        <v>0</v>
      </c>
      <c r="F104" s="9"/>
    </row>
    <row r="105" spans="1:6" ht="15">
      <c r="A105" s="11"/>
      <c r="B105" s="20"/>
      <c r="C105" s="20"/>
      <c r="D105" s="11"/>
      <c r="E105" s="45" t="s">
        <v>72</v>
      </c>
      <c r="F105" s="18">
        <f>SUM(E101:E104)</f>
        <v>0</v>
      </c>
    </row>
    <row r="106" spans="1:6" ht="15">
      <c r="A106" s="11"/>
      <c r="B106" s="20"/>
      <c r="C106" s="20"/>
      <c r="D106" s="20"/>
      <c r="E106" s="20"/>
      <c r="F106" s="9"/>
    </row>
    <row r="107" spans="1:6" ht="30">
      <c r="A107" s="11"/>
      <c r="B107" s="47" t="s">
        <v>73</v>
      </c>
      <c r="C107" s="3" t="s">
        <v>17</v>
      </c>
      <c r="D107" s="3" t="s">
        <v>34</v>
      </c>
      <c r="E107" s="3" t="s">
        <v>12</v>
      </c>
      <c r="F107" s="9"/>
    </row>
    <row r="108" spans="1:6" ht="45">
      <c r="A108" s="11">
        <v>71</v>
      </c>
      <c r="B108" s="34" t="s">
        <v>74</v>
      </c>
      <c r="C108" s="11"/>
      <c r="D108" s="11">
        <v>10</v>
      </c>
      <c r="E108" s="11">
        <f aca="true" t="shared" si="13" ref="E108:E113">(C108*D108)</f>
        <v>0</v>
      </c>
      <c r="F108" s="9"/>
    </row>
    <row r="109" spans="1:6" ht="45">
      <c r="A109" s="11">
        <v>72</v>
      </c>
      <c r="B109" s="34" t="s">
        <v>75</v>
      </c>
      <c r="C109" s="11"/>
      <c r="D109" s="11">
        <v>5</v>
      </c>
      <c r="E109" s="11">
        <f t="shared" si="13"/>
        <v>0</v>
      </c>
      <c r="F109" s="9"/>
    </row>
    <row r="110" spans="1:6" ht="45">
      <c r="A110" s="11">
        <v>73</v>
      </c>
      <c r="B110" s="34" t="s">
        <v>76</v>
      </c>
      <c r="C110" s="11"/>
      <c r="D110" s="11">
        <v>5</v>
      </c>
      <c r="E110" s="11">
        <f t="shared" si="13"/>
        <v>0</v>
      </c>
      <c r="F110" s="9"/>
    </row>
    <row r="111" spans="1:6" ht="45">
      <c r="A111" s="11">
        <v>74</v>
      </c>
      <c r="B111" s="34" t="s">
        <v>77</v>
      </c>
      <c r="C111" s="11"/>
      <c r="D111" s="11">
        <v>3</v>
      </c>
      <c r="E111" s="11">
        <f t="shared" si="13"/>
        <v>0</v>
      </c>
      <c r="F111" s="9"/>
    </row>
    <row r="112" spans="1:6" ht="30">
      <c r="A112" s="11">
        <v>75</v>
      </c>
      <c r="B112" s="34" t="s">
        <v>78</v>
      </c>
      <c r="C112" s="11"/>
      <c r="D112" s="11">
        <v>10</v>
      </c>
      <c r="E112" s="11">
        <f t="shared" si="13"/>
        <v>0</v>
      </c>
      <c r="F112" s="9"/>
    </row>
    <row r="113" spans="1:6" ht="30">
      <c r="A113" s="11">
        <v>76</v>
      </c>
      <c r="B113" s="34" t="s">
        <v>79</v>
      </c>
      <c r="C113" s="11"/>
      <c r="D113" s="11">
        <v>3</v>
      </c>
      <c r="E113" s="11">
        <f t="shared" si="13"/>
        <v>0</v>
      </c>
      <c r="F113" s="9"/>
    </row>
    <row r="114" spans="1:6" ht="15">
      <c r="A114" s="11"/>
      <c r="B114" s="9"/>
      <c r="C114" s="9"/>
      <c r="D114" s="9"/>
      <c r="E114" s="45" t="s">
        <v>80</v>
      </c>
      <c r="F114" s="18">
        <f>SUM(E108:E113)</f>
        <v>0</v>
      </c>
    </row>
    <row r="115" spans="1:6" ht="15">
      <c r="A115" s="11"/>
      <c r="B115" s="9"/>
      <c r="C115" s="9"/>
      <c r="D115" s="9"/>
      <c r="E115" s="19"/>
      <c r="F115" s="48"/>
    </row>
    <row r="116" spans="1:6" ht="75">
      <c r="A116" s="11"/>
      <c r="B116" s="49" t="s">
        <v>81</v>
      </c>
      <c r="C116" s="50" t="s">
        <v>82</v>
      </c>
      <c r="D116" s="3" t="s">
        <v>34</v>
      </c>
      <c r="E116" s="3" t="s">
        <v>12</v>
      </c>
      <c r="F116" s="51" t="s">
        <v>83</v>
      </c>
    </row>
    <row r="117" spans="1:6" ht="15">
      <c r="A117" s="11">
        <v>77</v>
      </c>
      <c r="B117" s="52" t="s">
        <v>84</v>
      </c>
      <c r="C117" s="53"/>
      <c r="D117" s="11">
        <v>50</v>
      </c>
      <c r="E117" s="11">
        <f aca="true" t="shared" si="14" ref="E117:E119">(C117*D117)</f>
        <v>0</v>
      </c>
      <c r="F117" s="9"/>
    </row>
    <row r="118" spans="1:6" ht="30">
      <c r="A118" s="11">
        <v>78</v>
      </c>
      <c r="B118" s="40" t="s">
        <v>85</v>
      </c>
      <c r="C118" s="11"/>
      <c r="D118" s="11">
        <v>30</v>
      </c>
      <c r="E118" s="11">
        <f t="shared" si="14"/>
        <v>0</v>
      </c>
      <c r="F118" s="9"/>
    </row>
    <row r="119" spans="1:6" ht="30">
      <c r="A119" s="11">
        <v>79</v>
      </c>
      <c r="B119" s="25" t="s">
        <v>86</v>
      </c>
      <c r="C119" s="11"/>
      <c r="D119" s="11">
        <v>10</v>
      </c>
      <c r="E119" s="11">
        <f t="shared" si="14"/>
        <v>0</v>
      </c>
      <c r="F119" s="9"/>
    </row>
    <row r="120" spans="1:6" ht="15">
      <c r="A120" s="11"/>
      <c r="B120" s="25"/>
      <c r="C120" s="20"/>
      <c r="D120" s="11"/>
      <c r="E120" s="45" t="s">
        <v>87</v>
      </c>
      <c r="F120" s="18">
        <f>SUM(E117:E119)</f>
        <v>0</v>
      </c>
    </row>
    <row r="121" spans="1:6" ht="15">
      <c r="A121" s="11"/>
      <c r="B121" s="9"/>
      <c r="C121" s="9"/>
      <c r="D121" s="9"/>
      <c r="E121" s="9"/>
      <c r="F121" s="9"/>
    </row>
    <row r="122" spans="1:6" ht="90">
      <c r="A122" s="11"/>
      <c r="B122" s="49" t="s">
        <v>88</v>
      </c>
      <c r="C122" s="50" t="s">
        <v>82</v>
      </c>
      <c r="D122" s="11" t="s">
        <v>34</v>
      </c>
      <c r="E122" s="11" t="s">
        <v>12</v>
      </c>
      <c r="F122" s="20"/>
    </row>
    <row r="123" spans="1:6" ht="15">
      <c r="A123" s="11">
        <v>80</v>
      </c>
      <c r="B123" s="36" t="s">
        <v>89</v>
      </c>
      <c r="C123" s="11"/>
      <c r="D123" s="11">
        <v>10</v>
      </c>
      <c r="E123" s="11">
        <f aca="true" t="shared" si="15" ref="E123:E133">(C123*D123)</f>
        <v>0</v>
      </c>
      <c r="F123" s="20"/>
    </row>
    <row r="124" spans="1:6" ht="15">
      <c r="A124" s="11">
        <v>81</v>
      </c>
      <c r="B124" s="36" t="s">
        <v>90</v>
      </c>
      <c r="C124" s="11"/>
      <c r="D124" s="11">
        <v>5</v>
      </c>
      <c r="E124" s="11">
        <f t="shared" si="15"/>
        <v>0</v>
      </c>
      <c r="F124" s="20"/>
    </row>
    <row r="125" spans="1:6" ht="15">
      <c r="A125" s="11">
        <v>82</v>
      </c>
      <c r="B125" s="25" t="s">
        <v>91</v>
      </c>
      <c r="C125" s="11"/>
      <c r="D125" s="11">
        <v>8</v>
      </c>
      <c r="E125" s="11">
        <f t="shared" si="15"/>
        <v>0</v>
      </c>
      <c r="F125" s="20"/>
    </row>
    <row r="126" spans="1:6" ht="30">
      <c r="A126" s="11">
        <v>83</v>
      </c>
      <c r="B126" s="25" t="s">
        <v>92</v>
      </c>
      <c r="C126" s="11"/>
      <c r="D126" s="11">
        <v>8</v>
      </c>
      <c r="E126" s="11">
        <f t="shared" si="15"/>
        <v>0</v>
      </c>
      <c r="F126" s="20"/>
    </row>
    <row r="127" spans="1:6" ht="30">
      <c r="A127" s="11">
        <v>84</v>
      </c>
      <c r="B127" s="25" t="s">
        <v>93</v>
      </c>
      <c r="C127" s="11"/>
      <c r="D127" s="11">
        <v>5</v>
      </c>
      <c r="E127" s="11">
        <f t="shared" si="15"/>
        <v>0</v>
      </c>
      <c r="F127" s="20"/>
    </row>
    <row r="128" spans="1:6" ht="15">
      <c r="A128" s="11">
        <v>85</v>
      </c>
      <c r="B128" s="36" t="s">
        <v>94</v>
      </c>
      <c r="C128" s="11"/>
      <c r="D128" s="11">
        <v>8</v>
      </c>
      <c r="E128" s="11">
        <f t="shared" si="15"/>
        <v>0</v>
      </c>
      <c r="F128" s="20"/>
    </row>
    <row r="129" spans="1:6" ht="15">
      <c r="A129" s="11">
        <v>86</v>
      </c>
      <c r="B129" s="20" t="s">
        <v>95</v>
      </c>
      <c r="C129" s="20"/>
      <c r="D129" s="11">
        <v>3</v>
      </c>
      <c r="E129" s="11">
        <f t="shared" si="15"/>
        <v>0</v>
      </c>
      <c r="F129" s="20"/>
    </row>
    <row r="130" spans="1:6" ht="15">
      <c r="A130" s="11">
        <v>87</v>
      </c>
      <c r="B130" s="25" t="s">
        <v>96</v>
      </c>
      <c r="C130" s="20"/>
      <c r="D130" s="11">
        <v>3</v>
      </c>
      <c r="E130" s="11">
        <f t="shared" si="15"/>
        <v>0</v>
      </c>
      <c r="F130" s="20"/>
    </row>
    <row r="131" spans="1:6" ht="45">
      <c r="A131" s="11">
        <v>88</v>
      </c>
      <c r="B131" s="25" t="s">
        <v>97</v>
      </c>
      <c r="C131" s="20"/>
      <c r="D131" s="11">
        <v>10</v>
      </c>
      <c r="E131" s="11">
        <f t="shared" si="15"/>
        <v>0</v>
      </c>
      <c r="F131" s="20"/>
    </row>
    <row r="132" spans="1:6" ht="30">
      <c r="A132" s="11">
        <v>89</v>
      </c>
      <c r="B132" s="40" t="s">
        <v>98</v>
      </c>
      <c r="C132" s="20"/>
      <c r="D132" s="11">
        <v>10</v>
      </c>
      <c r="E132" s="11">
        <f t="shared" si="15"/>
        <v>0</v>
      </c>
      <c r="F132" s="20"/>
    </row>
    <row r="133" spans="1:6" ht="30">
      <c r="A133" s="11">
        <v>90</v>
      </c>
      <c r="B133" s="25" t="s">
        <v>99</v>
      </c>
      <c r="C133" s="3"/>
      <c r="D133" s="3">
        <v>5</v>
      </c>
      <c r="E133" s="11">
        <f t="shared" si="15"/>
        <v>0</v>
      </c>
      <c r="F133" s="16"/>
    </row>
    <row r="134" spans="1:6" ht="15">
      <c r="A134" s="11"/>
      <c r="B134" s="25"/>
      <c r="C134" s="9"/>
      <c r="D134" s="9"/>
      <c r="E134" s="45" t="s">
        <v>100</v>
      </c>
      <c r="F134" s="18">
        <f>SUM(E123:E133)</f>
        <v>0</v>
      </c>
    </row>
    <row r="135" spans="1:6" ht="15">
      <c r="A135" s="11"/>
      <c r="B135" s="9"/>
      <c r="C135" s="9"/>
      <c r="D135" s="9"/>
      <c r="E135" s="9"/>
      <c r="F135" s="9"/>
    </row>
    <row r="136" spans="1:6" ht="30">
      <c r="A136" s="11"/>
      <c r="B136" s="49" t="s">
        <v>101</v>
      </c>
      <c r="C136" s="3" t="s">
        <v>17</v>
      </c>
      <c r="D136" s="3" t="s">
        <v>34</v>
      </c>
      <c r="E136" s="3" t="s">
        <v>12</v>
      </c>
      <c r="F136" s="9"/>
    </row>
    <row r="137" spans="1:6" ht="15">
      <c r="A137" s="11">
        <v>91</v>
      </c>
      <c r="B137" s="36" t="s">
        <v>102</v>
      </c>
      <c r="C137" s="11"/>
      <c r="D137" s="11">
        <v>5</v>
      </c>
      <c r="E137" s="11">
        <f aca="true" t="shared" si="16" ref="E137:E149">(C137*D137)</f>
        <v>0</v>
      </c>
      <c r="F137" s="20"/>
    </row>
    <row r="138" spans="1:6" ht="15">
      <c r="A138" s="11">
        <v>92</v>
      </c>
      <c r="B138" s="36" t="s">
        <v>103</v>
      </c>
      <c r="C138" s="11"/>
      <c r="D138" s="11">
        <v>3</v>
      </c>
      <c r="E138" s="11">
        <f t="shared" si="16"/>
        <v>0</v>
      </c>
      <c r="F138" s="20"/>
    </row>
    <row r="139" spans="1:6" ht="30">
      <c r="A139" s="11">
        <v>93</v>
      </c>
      <c r="B139" s="25" t="s">
        <v>104</v>
      </c>
      <c r="C139" s="11"/>
      <c r="D139" s="11">
        <v>2</v>
      </c>
      <c r="E139" s="11">
        <f t="shared" si="16"/>
        <v>0</v>
      </c>
      <c r="F139" s="20"/>
    </row>
    <row r="140" spans="1:6" ht="15">
      <c r="A140" s="11">
        <v>94</v>
      </c>
      <c r="B140" s="36" t="s">
        <v>105</v>
      </c>
      <c r="C140" s="11"/>
      <c r="D140" s="11">
        <v>15</v>
      </c>
      <c r="E140" s="11">
        <f t="shared" si="16"/>
        <v>0</v>
      </c>
      <c r="F140" s="20"/>
    </row>
    <row r="141" spans="1:6" ht="15">
      <c r="A141" s="11">
        <v>95</v>
      </c>
      <c r="B141" s="36" t="s">
        <v>106</v>
      </c>
      <c r="C141" s="11"/>
      <c r="D141" s="11">
        <v>10</v>
      </c>
      <c r="E141" s="11">
        <f t="shared" si="16"/>
        <v>0</v>
      </c>
      <c r="F141" s="20"/>
    </row>
    <row r="142" spans="1:6" ht="15">
      <c r="A142" s="11">
        <v>96</v>
      </c>
      <c r="B142" s="36" t="s">
        <v>107</v>
      </c>
      <c r="C142" s="11"/>
      <c r="D142" s="11">
        <v>5</v>
      </c>
      <c r="E142" s="11">
        <f t="shared" si="16"/>
        <v>0</v>
      </c>
      <c r="F142" s="20"/>
    </row>
    <row r="143" spans="1:6" ht="15">
      <c r="A143" s="11">
        <v>97</v>
      </c>
      <c r="B143" s="36" t="s">
        <v>108</v>
      </c>
      <c r="C143" s="11"/>
      <c r="D143" s="11">
        <v>5</v>
      </c>
      <c r="E143" s="11">
        <f t="shared" si="16"/>
        <v>0</v>
      </c>
      <c r="F143" s="20"/>
    </row>
    <row r="144" spans="1:6" ht="15">
      <c r="A144" s="11">
        <v>98</v>
      </c>
      <c r="B144" s="36" t="s">
        <v>109</v>
      </c>
      <c r="C144" s="20"/>
      <c r="D144" s="11">
        <v>3</v>
      </c>
      <c r="E144" s="11">
        <f t="shared" si="16"/>
        <v>0</v>
      </c>
      <c r="F144" s="20"/>
    </row>
    <row r="145" spans="1:6" ht="15">
      <c r="A145" s="11">
        <v>99</v>
      </c>
      <c r="B145" s="36" t="s">
        <v>110</v>
      </c>
      <c r="C145" s="20"/>
      <c r="D145" s="11">
        <v>2</v>
      </c>
      <c r="E145" s="11">
        <f t="shared" si="16"/>
        <v>0</v>
      </c>
      <c r="F145" s="20"/>
    </row>
    <row r="146" spans="1:6" ht="15">
      <c r="A146" s="11">
        <v>100</v>
      </c>
      <c r="B146" s="36" t="s">
        <v>111</v>
      </c>
      <c r="C146" s="20"/>
      <c r="D146" s="11">
        <v>6</v>
      </c>
      <c r="E146" s="11">
        <f t="shared" si="16"/>
        <v>0</v>
      </c>
      <c r="F146" s="20"/>
    </row>
    <row r="147" spans="1:6" ht="15">
      <c r="A147" s="11">
        <v>101</v>
      </c>
      <c r="B147" s="36" t="s">
        <v>112</v>
      </c>
      <c r="C147" s="20"/>
      <c r="D147" s="11">
        <v>4</v>
      </c>
      <c r="E147" s="11">
        <f t="shared" si="16"/>
        <v>0</v>
      </c>
      <c r="F147" s="20"/>
    </row>
    <row r="148" spans="1:6" ht="15">
      <c r="A148" s="11">
        <v>102</v>
      </c>
      <c r="B148" s="36" t="s">
        <v>113</v>
      </c>
      <c r="C148" s="20"/>
      <c r="D148" s="11">
        <v>2</v>
      </c>
      <c r="E148" s="11">
        <f t="shared" si="16"/>
        <v>0</v>
      </c>
      <c r="F148" s="20"/>
    </row>
    <row r="149" spans="1:6" ht="30">
      <c r="A149" s="11">
        <v>103</v>
      </c>
      <c r="B149" s="39" t="s">
        <v>114</v>
      </c>
      <c r="C149" s="11"/>
      <c r="D149" s="11">
        <v>2</v>
      </c>
      <c r="E149" s="11">
        <f t="shared" si="16"/>
        <v>0</v>
      </c>
      <c r="F149" s="9"/>
    </row>
    <row r="150" spans="1:6" ht="15">
      <c r="A150" s="11"/>
      <c r="B150" s="9"/>
      <c r="C150" s="9"/>
      <c r="D150" s="9"/>
      <c r="E150" s="54" t="s">
        <v>115</v>
      </c>
      <c r="F150" s="13">
        <f>SUM(E137:E149)</f>
        <v>0</v>
      </c>
    </row>
    <row r="151" spans="1:6" ht="15">
      <c r="A151" s="11"/>
      <c r="B151" s="9"/>
      <c r="C151" s="9"/>
      <c r="D151" s="9"/>
      <c r="E151" s="17"/>
      <c r="F151" s="55"/>
    </row>
    <row r="152" spans="1:6" ht="15">
      <c r="A152" s="11"/>
      <c r="B152" s="9"/>
      <c r="C152" s="9"/>
      <c r="D152" s="9"/>
      <c r="E152" s="9"/>
      <c r="F152" s="4" t="s">
        <v>116</v>
      </c>
    </row>
    <row r="153" spans="1:6" ht="15">
      <c r="A153" s="11"/>
      <c r="B153" s="4" t="s">
        <v>2</v>
      </c>
      <c r="C153" s="4"/>
      <c r="D153" s="4"/>
      <c r="E153" s="4"/>
      <c r="F153" s="4"/>
    </row>
    <row r="154" spans="1:6" ht="15">
      <c r="A154" s="11"/>
      <c r="B154" s="4" t="s">
        <v>3</v>
      </c>
      <c r="C154" s="4"/>
      <c r="D154" s="4"/>
      <c r="E154" s="4"/>
      <c r="F154" s="4"/>
    </row>
    <row r="155" spans="1:6" ht="15">
      <c r="A155" s="11"/>
      <c r="B155" s="12"/>
      <c r="C155" s="9"/>
      <c r="D155" s="9"/>
      <c r="E155" s="4"/>
      <c r="F155" s="4"/>
    </row>
    <row r="156" spans="1:6" ht="15">
      <c r="A156" s="11"/>
      <c r="B156" s="7">
        <f>B4</f>
        <v>0</v>
      </c>
      <c r="C156" s="7"/>
      <c r="D156" s="7"/>
      <c r="E156" s="56"/>
      <c r="F156" s="56"/>
    </row>
    <row r="157" spans="1:6" ht="15">
      <c r="A157" s="11"/>
      <c r="B157" s="9"/>
      <c r="C157" s="9"/>
      <c r="D157" s="9"/>
      <c r="E157" s="9"/>
      <c r="F157" s="9"/>
    </row>
    <row r="158" spans="1:6" ht="15">
      <c r="A158" s="11"/>
      <c r="B158" s="9" t="s">
        <v>117</v>
      </c>
      <c r="C158" s="57" t="s">
        <v>118</v>
      </c>
      <c r="D158" s="9"/>
      <c r="E158" s="9"/>
      <c r="F158" s="9"/>
    </row>
    <row r="159" spans="1:6" ht="15">
      <c r="A159" s="11"/>
      <c r="B159" s="9"/>
      <c r="C159" s="9"/>
      <c r="D159" s="9"/>
      <c r="E159" s="9"/>
      <c r="F159" s="9"/>
    </row>
    <row r="160" spans="1:6" ht="15">
      <c r="A160" s="11"/>
      <c r="B160" s="58" t="s">
        <v>119</v>
      </c>
      <c r="C160" s="26">
        <f>(F54+F98+F105+F114+F120+F134+F150)</f>
        <v>0</v>
      </c>
      <c r="D160" s="9"/>
      <c r="E160" s="9"/>
      <c r="F160" s="9"/>
    </row>
    <row r="161" spans="1:6" ht="15">
      <c r="A161" s="11"/>
      <c r="B161" s="9"/>
      <c r="C161" s="9"/>
      <c r="D161" s="9"/>
      <c r="E161" s="9"/>
      <c r="F161" s="9"/>
    </row>
    <row r="162" spans="1:6" ht="15">
      <c r="A162" s="11"/>
      <c r="B162" s="9"/>
      <c r="C162" s="9"/>
      <c r="D162" s="9"/>
      <c r="E162" s="12"/>
      <c r="F162" s="9"/>
    </row>
    <row r="163" spans="1:6" ht="15">
      <c r="A163" s="11"/>
      <c r="B163" s="9"/>
      <c r="C163" s="9"/>
      <c r="D163" s="9"/>
      <c r="E163" s="9"/>
      <c r="F163" s="9"/>
    </row>
    <row r="164" spans="1:6" ht="15">
      <c r="A164" s="11"/>
      <c r="B164" s="9"/>
      <c r="C164" s="9"/>
      <c r="D164" s="9"/>
      <c r="E164" s="9"/>
      <c r="F164" s="9"/>
    </row>
    <row r="165" spans="1:6" ht="26.25" customHeight="1">
      <c r="A165" s="11"/>
      <c r="B165" s="59" t="s">
        <v>120</v>
      </c>
      <c r="C165" s="59"/>
      <c r="D165" s="59"/>
      <c r="E165" s="9"/>
      <c r="F165" s="9"/>
    </row>
    <row r="166" spans="1:6" ht="15">
      <c r="A166" s="11"/>
      <c r="B166" s="9"/>
      <c r="C166" s="9"/>
      <c r="D166" s="9"/>
      <c r="E166" s="9"/>
      <c r="F166" s="9"/>
    </row>
    <row r="167" spans="1:6" ht="15">
      <c r="A167" s="11"/>
      <c r="B167" s="9"/>
      <c r="C167" s="9"/>
      <c r="D167" s="9"/>
      <c r="E167" s="9"/>
      <c r="F167" s="9"/>
    </row>
    <row r="168" spans="1:6" ht="15">
      <c r="A168" s="11"/>
      <c r="B168" s="9"/>
      <c r="C168" s="9"/>
      <c r="D168" s="9"/>
      <c r="E168" s="9"/>
      <c r="F168" s="9"/>
    </row>
    <row r="169" spans="1:6" ht="15">
      <c r="A169" s="11"/>
      <c r="B169" s="9"/>
      <c r="C169" s="9"/>
      <c r="D169" s="9"/>
      <c r="E169" s="9"/>
      <c r="F169" s="9"/>
    </row>
    <row r="170" spans="1:6" ht="15">
      <c r="A170" s="11"/>
      <c r="B170" s="9"/>
      <c r="C170" s="9"/>
      <c r="D170" s="9"/>
      <c r="E170" s="9"/>
      <c r="F170" s="9"/>
    </row>
    <row r="171" spans="1:6" ht="15">
      <c r="A171" s="11"/>
      <c r="B171" s="9"/>
      <c r="C171" s="9"/>
      <c r="D171" s="9"/>
      <c r="E171" s="9"/>
      <c r="F171" s="9"/>
    </row>
    <row r="172" spans="1:6" ht="15">
      <c r="A172" s="11"/>
      <c r="B172" s="9"/>
      <c r="C172" s="9"/>
      <c r="D172" s="9"/>
      <c r="E172" s="9"/>
      <c r="F172" s="9"/>
    </row>
    <row r="173" spans="1:6" ht="15">
      <c r="A173" s="11"/>
      <c r="B173" s="9"/>
      <c r="C173" s="9"/>
      <c r="D173" s="9"/>
      <c r="E173" s="9"/>
      <c r="F173" s="9"/>
    </row>
    <row r="174" spans="1:6" ht="15">
      <c r="A174" s="11"/>
      <c r="B174" s="9"/>
      <c r="C174" s="9"/>
      <c r="D174" s="9"/>
      <c r="E174" s="4"/>
      <c r="F174" s="4"/>
    </row>
    <row r="175" spans="1:6" ht="15">
      <c r="A175" s="11"/>
      <c r="B175" s="9"/>
      <c r="C175" s="9"/>
      <c r="D175" s="9"/>
      <c r="E175" s="56"/>
      <c r="F175" s="56"/>
    </row>
    <row r="176" spans="1:6" ht="15">
      <c r="A176" s="11"/>
      <c r="B176" s="9"/>
      <c r="C176" s="9"/>
      <c r="D176" s="9"/>
      <c r="E176" s="9"/>
      <c r="F176" s="9"/>
    </row>
    <row r="177" spans="1:6" ht="15">
      <c r="A177" s="11"/>
      <c r="B177" s="9"/>
      <c r="C177" s="9"/>
      <c r="D177" s="9"/>
      <c r="E177" s="9"/>
      <c r="F177" s="9"/>
    </row>
    <row r="178" spans="1:6" ht="15">
      <c r="A178" s="11"/>
      <c r="B178" s="9"/>
      <c r="C178" s="9"/>
      <c r="D178" s="9"/>
      <c r="E178" s="9"/>
      <c r="F178" s="9"/>
    </row>
    <row r="179" spans="1:6" ht="15">
      <c r="A179" s="11"/>
      <c r="B179" s="9"/>
      <c r="C179" s="9"/>
      <c r="D179" s="9"/>
      <c r="E179" s="9"/>
      <c r="F179" s="9"/>
    </row>
    <row r="180" spans="1:6" ht="15">
      <c r="A180" s="11"/>
      <c r="B180" s="9"/>
      <c r="C180" s="9"/>
      <c r="D180" s="9"/>
      <c r="E180" s="9"/>
      <c r="F180" s="9"/>
    </row>
  </sheetData>
  <sheetProtection selectLockedCells="1" selectUnlockedCells="1"/>
  <mergeCells count="16">
    <mergeCell ref="A1:A6"/>
    <mergeCell ref="B1:E1"/>
    <mergeCell ref="B2:F2"/>
    <mergeCell ref="B3:F3"/>
    <mergeCell ref="B4:D4"/>
    <mergeCell ref="E4:F4"/>
    <mergeCell ref="B5:D5"/>
    <mergeCell ref="E5:F5"/>
    <mergeCell ref="B153:F153"/>
    <mergeCell ref="B154:F154"/>
    <mergeCell ref="E155:F155"/>
    <mergeCell ref="B156:D156"/>
    <mergeCell ref="E156:F156"/>
    <mergeCell ref="B165:D165"/>
    <mergeCell ref="E174:F174"/>
    <mergeCell ref="E175:F175"/>
  </mergeCells>
  <printOptions/>
  <pageMargins left="0.5118055555555555" right="0.5118055555555555" top="1.18125" bottom="0.39375" header="0.5118055555555555" footer="0.5118055555555555"/>
  <pageSetup horizontalDpi="300" verticalDpi="300" orientation="landscape" paperSize="9" scale="57"/>
  <rowBreaks count="4" manualBreakCount="4">
    <brk id="54" max="255" man="1"/>
    <brk id="88" max="255" man="1"/>
    <brk id="115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ROMEU</dc:creator>
  <cp:keywords/>
  <dc:description/>
  <cp:lastModifiedBy>pccli</cp:lastModifiedBy>
  <cp:lastPrinted>2018-11-05T15:19:15Z</cp:lastPrinted>
  <dcterms:created xsi:type="dcterms:W3CDTF">2013-09-27T16:55:31Z</dcterms:created>
  <dcterms:modified xsi:type="dcterms:W3CDTF">2018-11-05T15:48:48Z</dcterms:modified>
  <cp:category/>
  <cp:version/>
  <cp:contentType/>
  <cp:contentStatus/>
</cp:coreProperties>
</file>